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ja\Desktop\Financijski planovi\"/>
    </mc:Choice>
  </mc:AlternateContent>
  <bookViews>
    <workbookView xWindow="0" yWindow="0" windowWidth="21570" windowHeight="9330" firstSheet="3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J21" i="10"/>
  <c r="I21" i="10"/>
  <c r="H21" i="10"/>
  <c r="G21" i="10"/>
  <c r="F21" i="10"/>
  <c r="J11" i="10"/>
  <c r="I11" i="10"/>
  <c r="H11" i="10"/>
  <c r="G11" i="10"/>
  <c r="J8" i="10"/>
  <c r="J14" i="10" s="1"/>
  <c r="I8" i="10"/>
  <c r="I14" i="10" s="1"/>
  <c r="H8" i="10"/>
  <c r="G8" i="10"/>
  <c r="F8" i="10"/>
  <c r="F14" i="10" s="1"/>
  <c r="F22" i="10" s="1"/>
  <c r="H14" i="10" l="1"/>
  <c r="H22" i="10" s="1"/>
  <c r="H29" i="10" s="1"/>
  <c r="G34" i="10"/>
  <c r="G37" i="10" s="1"/>
  <c r="H34" i="10" s="1"/>
  <c r="H37" i="10" s="1"/>
  <c r="I34" i="10" s="1"/>
  <c r="I37" i="10" s="1"/>
  <c r="J34" i="10" s="1"/>
  <c r="J37" i="10" s="1"/>
  <c r="G14" i="10"/>
  <c r="G22" i="10" s="1"/>
  <c r="G28" i="10" s="1"/>
  <c r="G29" i="10" s="1"/>
  <c r="I22" i="10"/>
  <c r="I28" i="10" s="1"/>
  <c r="I29" i="10" s="1"/>
  <c r="J22" i="10"/>
  <c r="J28" i="10" s="1"/>
  <c r="J29" i="10" s="1"/>
  <c r="F28" i="10"/>
  <c r="F29" i="10" s="1"/>
</calcChain>
</file>

<file path=xl/sharedStrings.xml><?xml version="1.0" encoding="utf-8"?>
<sst xmlns="http://schemas.openxmlformats.org/spreadsheetml/2006/main" count="351" uniqueCount="176">
  <si>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</si>
  <si>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</si>
  <si>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</si>
  <si>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</si>
  <si>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</si>
  <si>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</si>
  <si>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</si>
  <si>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</si>
  <si>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</si>
  <si>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</si>
  <si>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</si>
  <si>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</si>
  <si>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</si>
  <si>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</si>
  <si>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</si>
  <si>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</si>
  <si>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</si>
  <si>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</si>
  <si>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</si>
  <si>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</si>
  <si>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</si>
  <si>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</si>
  <si>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PROGRAMA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</si>
  <si>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</si>
  <si>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</si>
  <si>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</si>
  <si>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</si>
  <si>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</si>
  <si>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</si>
  <si>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</si>
  <si>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</si>
  <si>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</si>
  <si>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</si>
  <si>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</si>
  <si>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</si>
  <si>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</si>
  <si>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</si>
  <si>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</si>
  <si>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</si>
  <si>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</si>
  <si>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</si>
  <si>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</si>
  <si>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</si>
  <si>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</si>
  <si>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</si>
  <si>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</si>
  <si>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</si>
  <si>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</si>
  <si>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</si>
  <si>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</si>
  <si>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</si>
  <si>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</si>
  <si>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</si>
  <si>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</si>
  <si>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</si>
  <si>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</si>
  <si>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</si>
  <si>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</si>
  <si>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</si>
  <si>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</si>
  <si>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</si>
  <si>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</si>
  <si>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</si>
  <si>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</si>
  <si>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</si>
  <si>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</si>
  <si>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</si>
  <si>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</si>
  <si>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</si>
  <si>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</si>
  <si>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</si>
  <si>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</si>
  <si>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</si>
  <si>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PRIJEDLOG FINANCIJSKOG PLANA STRUKOVNE ŠKOLE GOSPIĆ 
ZA 2024. I PROJEKCIJA ZA 2025. I 2026. GODINU</t>
  </si>
  <si>
    <t xml:space="preserve"> PRIJEDLOG FINANCIJSKOG PLANA STRUKOVNE ŠKOLE GOSPIĆ 
ZA 2024. I PROJEKCIJA ZA 2025. I 2026. GODINU</t>
  </si>
  <si>
    <t>UKUPNI RASHODI 09 - OBRAZOVANJE</t>
  </si>
  <si>
    <t>092 SREDNJOŠKOLSKO OBRAZOVANJE</t>
  </si>
  <si>
    <t>12  Fonda poravnanja - dec sredstva</t>
  </si>
  <si>
    <t>17 Višak - dec</t>
  </si>
  <si>
    <t>31 Vlastiti</t>
  </si>
  <si>
    <t>41 Prihodi za posebne namjene</t>
  </si>
  <si>
    <t>501 Pomoći</t>
  </si>
  <si>
    <t>51 Državni proračun</t>
  </si>
  <si>
    <t>54 Pomoći iz inozemstva</t>
  </si>
  <si>
    <t>61Tekuće donacije -korisnici</t>
  </si>
  <si>
    <t>13 Predfinanciranje</t>
  </si>
  <si>
    <t>12 Dec sredstva</t>
  </si>
  <si>
    <t>17 Višak dec</t>
  </si>
  <si>
    <t>31 Vlastiti prihodi</t>
  </si>
  <si>
    <t>11 Opći prihodi i primici</t>
  </si>
  <si>
    <t>50 Pomoći</t>
  </si>
  <si>
    <t xml:space="preserve">  12 Dec sredstva</t>
  </si>
  <si>
    <t xml:space="preserve">  13 Predfinanciranje</t>
  </si>
  <si>
    <t xml:space="preserve">  17 Višak dec</t>
  </si>
  <si>
    <t>PROGRAM 3110</t>
  </si>
  <si>
    <t>Srednje školstvo - standard</t>
  </si>
  <si>
    <t>Aktivnost A3110-01</t>
  </si>
  <si>
    <t>Osig.uvjeta rada SŠ - minimalni standard</t>
  </si>
  <si>
    <t>Izvor financiranja 12</t>
  </si>
  <si>
    <t>DEC - škola</t>
  </si>
  <si>
    <t>Financijski rashodi</t>
  </si>
  <si>
    <t>Izvor financiranja 17</t>
  </si>
  <si>
    <t>Kapitalni projekt K3110-02</t>
  </si>
  <si>
    <t>Kapitalni izdaci iz decentr.</t>
  </si>
  <si>
    <t>Dec - kapitalni</t>
  </si>
  <si>
    <t>Dodatna ulaganja na grđ. Objektima</t>
  </si>
  <si>
    <t>Aktivnost A3110-04</t>
  </si>
  <si>
    <t>DEC - učenički domovi</t>
  </si>
  <si>
    <t>Aktivnost A3110-05</t>
  </si>
  <si>
    <t>Odgojno, obrazovno, administrativno i teh.osoblje</t>
  </si>
  <si>
    <t>Izvor financiranja 501</t>
  </si>
  <si>
    <t>Državni proračun -plaće</t>
  </si>
  <si>
    <t>PROGRAM 3120</t>
  </si>
  <si>
    <t>Srednje školstvo - iznad standarda</t>
  </si>
  <si>
    <t>Aktivnost A3120-01</t>
  </si>
  <si>
    <t>Djelatnost SŠ iznad standarda</t>
  </si>
  <si>
    <t>Izvor financiranja 31</t>
  </si>
  <si>
    <t>Vlastitita sredstva</t>
  </si>
  <si>
    <t>Ostali rashodi</t>
  </si>
  <si>
    <t>Izvor financiranja 61</t>
  </si>
  <si>
    <t>Tekuće donacije</t>
  </si>
  <si>
    <t>Aktivnost A3120-02</t>
  </si>
  <si>
    <t>Kapitalni izdaci iznad standarda</t>
  </si>
  <si>
    <t>Vlastita sredstva</t>
  </si>
  <si>
    <t>Dodatna ulaganja</t>
  </si>
  <si>
    <t>Izvor financiranja 412</t>
  </si>
  <si>
    <t>Posebne namjene</t>
  </si>
  <si>
    <t xml:space="preserve">Državni proračun </t>
  </si>
  <si>
    <t>Naknade građ. I kućanstvima</t>
  </si>
  <si>
    <t>PROGRAM 3130</t>
  </si>
  <si>
    <t>Sufinanciranje prijevoza učenika SŠ</t>
  </si>
  <si>
    <t>Aktivnost A3130-01</t>
  </si>
  <si>
    <t>Izvor financiranja 51</t>
  </si>
  <si>
    <t>Državni</t>
  </si>
  <si>
    <t>PROGRAM 3140</t>
  </si>
  <si>
    <t>Razvojni i ostali projekti i programi</t>
  </si>
  <si>
    <t>Aktivnost A3140-05</t>
  </si>
  <si>
    <t>Shema školskog voća</t>
  </si>
  <si>
    <t>Izvor financiranja 54</t>
  </si>
  <si>
    <t>Pomoći iz inozemstva</t>
  </si>
  <si>
    <t>Obrazovanje jednakih mogućnosti III</t>
  </si>
  <si>
    <t>Izvor financiranja 11</t>
  </si>
  <si>
    <t>Opći prihodi i primici</t>
  </si>
  <si>
    <t>Aktivnost A3140-08</t>
  </si>
  <si>
    <t>"Struka i ti"</t>
  </si>
  <si>
    <t>Aktivnost A3140-09</t>
  </si>
  <si>
    <t>"Karijera i ja"</t>
  </si>
  <si>
    <t>Aktivnost A3140-10</t>
  </si>
  <si>
    <t>"Medicinska +"</t>
  </si>
  <si>
    <t>Aktivnost T3140-11</t>
  </si>
  <si>
    <t>Obrazovanje jednakih mogućnosti IV</t>
  </si>
  <si>
    <t>Naknade građanima i kućanstvima</t>
  </si>
  <si>
    <t>Rasodi za nabavu neproizvedene dugotrajne imovine</t>
  </si>
  <si>
    <t>Rasodi za dodatna ulaganja na nefinancijskoj imovini</t>
  </si>
  <si>
    <t>Prihodi od imovine</t>
  </si>
  <si>
    <t>Prihodi po posebnim propisima</t>
  </si>
  <si>
    <t>Prihodi od prodaje pr. I roba te pruženih usluga</t>
  </si>
  <si>
    <t>PRIJEDLOG FINANCIJSKOG  PLANA STRUKOVNE ŠKOLE GOSPIĆ 
ZA 2024. I PROJEKCIJA ZA 2025. I 2026. GODINU</t>
  </si>
  <si>
    <t>Izvor financiranja 13</t>
  </si>
  <si>
    <t>Aktivnost A3140-06</t>
  </si>
  <si>
    <t>Obrazovanje jednakih mogućnosti II</t>
  </si>
  <si>
    <t>Aktivnost A3140-04</t>
  </si>
  <si>
    <t>ERASMUS</t>
  </si>
  <si>
    <t>Aktivnost T3140-07</t>
  </si>
  <si>
    <t>Rasodi za nabavu proizvedene dugotrajne imovine</t>
  </si>
  <si>
    <t>61Tekuće donacije - korisnici</t>
  </si>
  <si>
    <t>Plan 2024.</t>
  </si>
  <si>
    <t>Rezultat</t>
  </si>
  <si>
    <t>Rezultat poslovanja</t>
  </si>
  <si>
    <t>Višak prihoda - pomoći - IF 501</t>
  </si>
  <si>
    <t>Višak prihoda vlastiti - IF 31</t>
  </si>
  <si>
    <t>Višak prihoda posebne namjene - IF 412</t>
  </si>
  <si>
    <t>9 Rezultat</t>
  </si>
  <si>
    <t>92 Višak prihoda - pomoći-IF 501</t>
  </si>
  <si>
    <t>92 Višak prihoda - pomoći-IF 31</t>
  </si>
  <si>
    <t>92 Višak prihoda - pomoći-IF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</si>
</sst>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4" fontId="6" fillId="2" borderId="3" xfId="0" applyNumberFormat="1" applyFont="1" applyFill="1" applyBorder="1" applyAlignment="1" applyProtection="1">
      <alignment horizontal="right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0" fontId="9" fillId="6" borderId="2" xfId="0" applyNumberFormat="1" applyFont="1" applyFill="1" applyBorder="1" applyAlignment="1" applyProtection="1">
      <alignment horizontal="left" vertical="center" wrapText="1"/>
    </xf>
    <xf numFmtId="0" fontId="9" fillId="6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16" sqref="A16:J16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8" t="s">
        <v>73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98" t="s">
        <v>16</v>
      </c>
      <c r="B3" s="98"/>
      <c r="C3" s="98"/>
      <c r="D3" s="98"/>
      <c r="E3" s="98"/>
      <c r="F3" s="98"/>
      <c r="G3" s="98"/>
      <c r="H3" s="98"/>
      <c r="I3" s="111"/>
      <c r="J3" s="111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98" t="s">
        <v>23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1" t="s">
        <v>35</v>
      </c>
    </row>
    <row r="7" spans="1:10" ht="25.5" x14ac:dyDescent="0.25">
      <c r="A7" s="27"/>
      <c r="B7" s="28"/>
      <c r="C7" s="28"/>
      <c r="D7" s="29"/>
      <c r="E7" s="30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103" t="s">
        <v>0</v>
      </c>
      <c r="B8" s="97"/>
      <c r="C8" s="97"/>
      <c r="D8" s="97"/>
      <c r="E8" s="112"/>
      <c r="F8" s="51">
        <f>F9+F10</f>
        <v>2240044.9300000002</v>
      </c>
      <c r="G8" s="51">
        <f t="shared" ref="G8:J8" si="0">G9+G10</f>
        <v>2472246.4700000002</v>
      </c>
      <c r="H8" s="51">
        <f t="shared" si="0"/>
        <v>2699282.31</v>
      </c>
      <c r="I8" s="51">
        <f t="shared" si="0"/>
        <v>2783267.91</v>
      </c>
      <c r="J8" s="51">
        <f t="shared" si="0"/>
        <v>2783267.91</v>
      </c>
    </row>
    <row r="9" spans="1:10" x14ac:dyDescent="0.25">
      <c r="A9" s="113" t="s">
        <v>38</v>
      </c>
      <c r="B9" s="114"/>
      <c r="C9" s="114"/>
      <c r="D9" s="114"/>
      <c r="E9" s="110"/>
      <c r="F9" s="52">
        <v>2240044.9300000002</v>
      </c>
      <c r="G9" s="52">
        <v>2472246.4700000002</v>
      </c>
      <c r="H9" s="52">
        <v>2699282.31</v>
      </c>
      <c r="I9" s="52">
        <v>2783267.91</v>
      </c>
      <c r="J9" s="52">
        <v>2783267.91</v>
      </c>
    </row>
    <row r="10" spans="1:10" x14ac:dyDescent="0.25">
      <c r="A10" s="115" t="s">
        <v>39</v>
      </c>
      <c r="B10" s="110"/>
      <c r="C10" s="110"/>
      <c r="D10" s="110"/>
      <c r="E10" s="110"/>
      <c r="F10" s="52"/>
      <c r="G10" s="52"/>
      <c r="H10" s="52"/>
      <c r="I10" s="52"/>
      <c r="J10" s="52"/>
    </row>
    <row r="11" spans="1:10" x14ac:dyDescent="0.25">
      <c r="A11" s="32" t="s">
        <v>1</v>
      </c>
      <c r="B11" s="40"/>
      <c r="C11" s="40"/>
      <c r="D11" s="40"/>
      <c r="E11" s="40"/>
      <c r="F11" s="51">
        <v>2239898.71</v>
      </c>
      <c r="G11" s="51">
        <f t="shared" ref="G11:J11" si="1">G12+G13</f>
        <v>2548915.14</v>
      </c>
      <c r="H11" s="51">
        <f t="shared" si="1"/>
        <v>2783267.91</v>
      </c>
      <c r="I11" s="51">
        <f t="shared" si="1"/>
        <v>2783267.91</v>
      </c>
      <c r="J11" s="51">
        <f t="shared" si="1"/>
        <v>2783267.91</v>
      </c>
    </row>
    <row r="12" spans="1:10" x14ac:dyDescent="0.25">
      <c r="A12" s="116" t="s">
        <v>40</v>
      </c>
      <c r="B12" s="114"/>
      <c r="C12" s="114"/>
      <c r="D12" s="114"/>
      <c r="E12" s="114"/>
      <c r="F12" s="52">
        <v>2057619.85</v>
      </c>
      <c r="G12" s="52">
        <v>2295902.27</v>
      </c>
      <c r="H12" s="52">
        <v>2584609.42</v>
      </c>
      <c r="I12" s="52">
        <v>2584609.42</v>
      </c>
      <c r="J12" s="52">
        <v>2584609.42</v>
      </c>
    </row>
    <row r="13" spans="1:10" x14ac:dyDescent="0.25">
      <c r="A13" s="109" t="s">
        <v>41</v>
      </c>
      <c r="B13" s="110"/>
      <c r="C13" s="110"/>
      <c r="D13" s="110"/>
      <c r="E13" s="110"/>
      <c r="F13" s="54">
        <v>182278.86</v>
      </c>
      <c r="G13" s="54">
        <v>253012.87</v>
      </c>
      <c r="H13" s="54">
        <v>198658.49</v>
      </c>
      <c r="I13" s="54">
        <v>198658.49</v>
      </c>
      <c r="J13" s="54">
        <v>198658.49</v>
      </c>
    </row>
    <row r="14" spans="1:10" x14ac:dyDescent="0.25">
      <c r="A14" s="96" t="s">
        <v>65</v>
      </c>
      <c r="B14" s="97"/>
      <c r="C14" s="97"/>
      <c r="D14" s="97"/>
      <c r="E14" s="97"/>
      <c r="F14" s="51">
        <f>F8-F11</f>
        <v>146.22000000020489</v>
      </c>
      <c r="G14" s="51">
        <f t="shared" ref="G14:J14" si="2">G8-G11</f>
        <v>-76668.669999999925</v>
      </c>
      <c r="H14" s="51">
        <f t="shared" si="2"/>
        <v>-83985.600000000093</v>
      </c>
      <c r="I14" s="51">
        <f t="shared" si="2"/>
        <v>0</v>
      </c>
      <c r="J14" s="51">
        <f t="shared" si="2"/>
        <v>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98" t="s">
        <v>24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7"/>
      <c r="B18" s="28"/>
      <c r="C18" s="28"/>
      <c r="D18" s="29"/>
      <c r="E18" s="30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109" t="s">
        <v>42</v>
      </c>
      <c r="B19" s="110"/>
      <c r="C19" s="110"/>
      <c r="D19" s="110"/>
      <c r="E19" s="110"/>
      <c r="F19" s="54"/>
      <c r="G19" s="54"/>
      <c r="H19" s="54"/>
      <c r="I19" s="54"/>
      <c r="J19" s="53"/>
    </row>
    <row r="20" spans="1:10" x14ac:dyDescent="0.25">
      <c r="A20" s="109" t="s">
        <v>43</v>
      </c>
      <c r="B20" s="110"/>
      <c r="C20" s="110"/>
      <c r="D20" s="110"/>
      <c r="E20" s="110"/>
      <c r="F20" s="54"/>
      <c r="G20" s="54"/>
      <c r="H20" s="54"/>
      <c r="I20" s="54"/>
      <c r="J20" s="53"/>
    </row>
    <row r="21" spans="1:10" x14ac:dyDescent="0.25">
      <c r="A21" s="96" t="s">
        <v>2</v>
      </c>
      <c r="B21" s="97"/>
      <c r="C21" s="97"/>
      <c r="D21" s="97"/>
      <c r="E21" s="97"/>
      <c r="F21" s="51">
        <f>F19-F20</f>
        <v>0</v>
      </c>
      <c r="G21" s="51">
        <f t="shared" ref="G21:J21" si="3">G19-G20</f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</row>
    <row r="22" spans="1:10" x14ac:dyDescent="0.25">
      <c r="A22" s="96" t="s">
        <v>66</v>
      </c>
      <c r="B22" s="97"/>
      <c r="C22" s="97"/>
      <c r="D22" s="97"/>
      <c r="E22" s="97"/>
      <c r="F22" s="51">
        <f>F14+F21</f>
        <v>146.22000000020489</v>
      </c>
      <c r="G22" s="51">
        <f t="shared" ref="G22:J22" si="4">G14+G21</f>
        <v>-76668.669999999925</v>
      </c>
      <c r="H22" s="51">
        <f t="shared" si="4"/>
        <v>-83985.600000000093</v>
      </c>
      <c r="I22" s="51">
        <f t="shared" si="4"/>
        <v>0</v>
      </c>
      <c r="J22" s="51">
        <f t="shared" si="4"/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98" t="s">
        <v>67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5.75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25.5" x14ac:dyDescent="0.25">
      <c r="A26" s="27"/>
      <c r="B26" s="28"/>
      <c r="C26" s="28"/>
      <c r="D26" s="29"/>
      <c r="E26" s="30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100" t="s">
        <v>68</v>
      </c>
      <c r="B27" s="101"/>
      <c r="C27" s="101"/>
      <c r="D27" s="101"/>
      <c r="E27" s="102"/>
      <c r="F27" s="55">
        <v>76522.460000000006</v>
      </c>
      <c r="G27" s="55">
        <v>76668.67</v>
      </c>
      <c r="H27" s="55">
        <v>83985.600000000006</v>
      </c>
      <c r="I27" s="55">
        <v>0</v>
      </c>
      <c r="J27" s="56">
        <v>0</v>
      </c>
    </row>
    <row r="28" spans="1:10" ht="15" customHeight="1" x14ac:dyDescent="0.25">
      <c r="A28" s="96" t="s">
        <v>69</v>
      </c>
      <c r="B28" s="97"/>
      <c r="C28" s="97"/>
      <c r="D28" s="97"/>
      <c r="E28" s="97"/>
      <c r="F28" s="57">
        <f>F22+F27</f>
        <v>76668.680000000211</v>
      </c>
      <c r="G28" s="57">
        <f t="shared" ref="G28:J28" si="5">G22+G27</f>
        <v>0</v>
      </c>
      <c r="H28" s="57"/>
      <c r="I28" s="57">
        <f t="shared" si="5"/>
        <v>0</v>
      </c>
      <c r="J28" s="58">
        <f t="shared" si="5"/>
        <v>0</v>
      </c>
    </row>
    <row r="29" spans="1:10" ht="45" customHeight="1" x14ac:dyDescent="0.25">
      <c r="A29" s="103" t="s">
        <v>70</v>
      </c>
      <c r="B29" s="104"/>
      <c r="C29" s="104"/>
      <c r="D29" s="104"/>
      <c r="E29" s="105"/>
      <c r="F29" s="57">
        <f>F14+F21+F27-F28</f>
        <v>0</v>
      </c>
      <c r="G29" s="57">
        <f t="shared" ref="G29:J29" si="6">G14+G21+G27-G28</f>
        <v>7.2759576141834259E-11</v>
      </c>
      <c r="H29" s="57">
        <f t="shared" si="6"/>
        <v>-8.7311491370201111E-11</v>
      </c>
      <c r="I29" s="57">
        <f t="shared" si="6"/>
        <v>0</v>
      </c>
      <c r="J29" s="58">
        <f t="shared" si="6"/>
        <v>0</v>
      </c>
    </row>
    <row r="30" spans="1:10" ht="15.75" x14ac:dyDescent="0.25">
      <c r="A30" s="41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75" x14ac:dyDescent="0.25">
      <c r="A31" s="106" t="s">
        <v>64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8" x14ac:dyDescent="0.25">
      <c r="A32" s="43"/>
      <c r="B32" s="44"/>
      <c r="C32" s="44"/>
      <c r="D32" s="44"/>
      <c r="E32" s="44"/>
      <c r="F32" s="44"/>
      <c r="G32" s="44"/>
      <c r="H32" s="45"/>
      <c r="I32" s="45"/>
      <c r="J32" s="45"/>
    </row>
    <row r="33" spans="1:10" ht="25.5" x14ac:dyDescent="0.25">
      <c r="A33" s="46"/>
      <c r="B33" s="47"/>
      <c r="C33" s="47"/>
      <c r="D33" s="48"/>
      <c r="E33" s="49"/>
      <c r="F33" s="50" t="s">
        <v>36</v>
      </c>
      <c r="G33" s="50" t="s">
        <v>34</v>
      </c>
      <c r="H33" s="50" t="s">
        <v>44</v>
      </c>
      <c r="I33" s="50" t="s">
        <v>45</v>
      </c>
      <c r="J33" s="50" t="s">
        <v>46</v>
      </c>
    </row>
    <row r="34" spans="1:10" x14ac:dyDescent="0.25">
      <c r="A34" s="100" t="s">
        <v>68</v>
      </c>
      <c r="B34" s="101"/>
      <c r="C34" s="101"/>
      <c r="D34" s="101"/>
      <c r="E34" s="102"/>
      <c r="F34" s="55"/>
      <c r="G34" s="55">
        <f>F37</f>
        <v>0</v>
      </c>
      <c r="H34" s="55">
        <f>G37</f>
        <v>0</v>
      </c>
      <c r="I34" s="55">
        <f>H37</f>
        <v>0</v>
      </c>
      <c r="J34" s="56">
        <f>I37</f>
        <v>0</v>
      </c>
    </row>
    <row r="35" spans="1:10" ht="28.5" customHeight="1" x14ac:dyDescent="0.25">
      <c r="A35" s="100" t="s">
        <v>71</v>
      </c>
      <c r="B35" s="101"/>
      <c r="C35" s="101"/>
      <c r="D35" s="101"/>
      <c r="E35" s="102"/>
      <c r="F35" s="55">
        <v>0</v>
      </c>
      <c r="G35" s="55">
        <v>0</v>
      </c>
      <c r="H35" s="55">
        <v>0</v>
      </c>
      <c r="I35" s="55">
        <v>0</v>
      </c>
      <c r="J35" s="56">
        <v>0</v>
      </c>
    </row>
    <row r="36" spans="1:10" x14ac:dyDescent="0.25">
      <c r="A36" s="100" t="s">
        <v>72</v>
      </c>
      <c r="B36" s="107"/>
      <c r="C36" s="107"/>
      <c r="D36" s="107"/>
      <c r="E36" s="108"/>
      <c r="F36" s="55">
        <v>0</v>
      </c>
      <c r="G36" s="55">
        <v>0</v>
      </c>
      <c r="H36" s="55">
        <v>0</v>
      </c>
      <c r="I36" s="55">
        <v>0</v>
      </c>
      <c r="J36" s="56">
        <v>0</v>
      </c>
    </row>
    <row r="37" spans="1:10" ht="15" customHeight="1" x14ac:dyDescent="0.25">
      <c r="A37" s="96" t="s">
        <v>69</v>
      </c>
      <c r="B37" s="97"/>
      <c r="C37" s="97"/>
      <c r="D37" s="97"/>
      <c r="E37" s="97"/>
      <c r="F37" s="91">
        <f>F34-F35+F36</f>
        <v>0</v>
      </c>
      <c r="G37" s="91">
        <f t="shared" ref="G37:J37" si="7">G34-G35+G36</f>
        <v>0</v>
      </c>
      <c r="H37" s="91">
        <f t="shared" si="7"/>
        <v>0</v>
      </c>
      <c r="I37" s="91">
        <f t="shared" si="7"/>
        <v>0</v>
      </c>
      <c r="J37" s="92">
        <f t="shared" si="7"/>
        <v>0</v>
      </c>
    </row>
    <row r="38" spans="1:10" ht="17.25" customHeight="1" x14ac:dyDescent="0.25"/>
    <row r="39" spans="1:10" x14ac:dyDescent="0.25">
      <c r="A39" s="94" t="s">
        <v>37</v>
      </c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8" workbookViewId="0">
      <selection activeCell="G20" sqref="G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1.28515625" bestFit="1" customWidth="1"/>
    <col min="4" max="8" width="25.28515625" customWidth="1"/>
  </cols>
  <sheetData>
    <row r="1" spans="1:8" ht="42" customHeight="1" x14ac:dyDescent="0.25">
      <c r="A1" s="98" t="s">
        <v>73</v>
      </c>
      <c r="B1" s="98"/>
      <c r="C1" s="98"/>
      <c r="D1" s="98"/>
      <c r="E1" s="98"/>
      <c r="F1" s="98"/>
      <c r="G1" s="98"/>
      <c r="H1" s="9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8" t="s">
        <v>16</v>
      </c>
      <c r="B3" s="98"/>
      <c r="C3" s="98"/>
      <c r="D3" s="98"/>
      <c r="E3" s="98"/>
      <c r="F3" s="98"/>
      <c r="G3" s="98"/>
      <c r="H3" s="9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8" t="s">
        <v>4</v>
      </c>
      <c r="B5" s="98"/>
      <c r="C5" s="98"/>
      <c r="D5" s="98"/>
      <c r="E5" s="98"/>
      <c r="F5" s="98"/>
      <c r="G5" s="98"/>
      <c r="H5" s="9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8" t="s">
        <v>47</v>
      </c>
      <c r="B7" s="98"/>
      <c r="C7" s="98"/>
      <c r="D7" s="98"/>
      <c r="E7" s="98"/>
      <c r="F7" s="98"/>
      <c r="G7" s="98"/>
      <c r="H7" s="98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19" t="s">
        <v>5</v>
      </c>
      <c r="B9" s="18" t="s">
        <v>6</v>
      </c>
      <c r="C9" s="18" t="s">
        <v>3</v>
      </c>
      <c r="D9" s="18" t="s">
        <v>33</v>
      </c>
      <c r="E9" s="19" t="s">
        <v>34</v>
      </c>
      <c r="F9" s="19" t="s">
        <v>31</v>
      </c>
      <c r="G9" s="19" t="s">
        <v>25</v>
      </c>
      <c r="H9" s="19" t="s">
        <v>32</v>
      </c>
    </row>
    <row r="10" spans="1:8" x14ac:dyDescent="0.25">
      <c r="A10" s="34"/>
      <c r="B10" s="35"/>
      <c r="C10" s="33" t="s">
        <v>0</v>
      </c>
      <c r="D10" s="73">
        <v>2316713.6</v>
      </c>
      <c r="E10" s="88">
        <v>2548915.14</v>
      </c>
      <c r="F10" s="88">
        <v>2783267.91</v>
      </c>
      <c r="G10" s="88">
        <v>2783267.91</v>
      </c>
      <c r="H10" s="88">
        <v>2783267.91</v>
      </c>
    </row>
    <row r="11" spans="1:8" ht="15.75" customHeight="1" x14ac:dyDescent="0.25">
      <c r="A11" s="11">
        <v>6</v>
      </c>
      <c r="B11" s="11"/>
      <c r="C11" s="11" t="s">
        <v>7</v>
      </c>
      <c r="D11" s="85">
        <v>2240044.9300000002</v>
      </c>
      <c r="E11" s="78">
        <v>2472246.4700000002</v>
      </c>
      <c r="F11" s="78">
        <v>2699282.31</v>
      </c>
      <c r="G11" s="78">
        <v>2783267.91</v>
      </c>
      <c r="H11" s="78">
        <v>2783267.91</v>
      </c>
    </row>
    <row r="12" spans="1:8" ht="25.5" x14ac:dyDescent="0.25">
      <c r="A12" s="11"/>
      <c r="B12" s="16">
        <v>63</v>
      </c>
      <c r="C12" s="16" t="s">
        <v>26</v>
      </c>
      <c r="D12" s="61">
        <v>1529687.93</v>
      </c>
      <c r="E12" s="62">
        <v>1822232.45</v>
      </c>
      <c r="F12" s="62">
        <v>2075274.42</v>
      </c>
      <c r="G12" s="62">
        <v>2124260.02</v>
      </c>
      <c r="H12" s="62">
        <v>2124260.02</v>
      </c>
    </row>
    <row r="13" spans="1:8" x14ac:dyDescent="0.25">
      <c r="A13" s="11"/>
      <c r="B13" s="16">
        <v>64</v>
      </c>
      <c r="C13" s="16" t="s">
        <v>154</v>
      </c>
      <c r="D13" s="61">
        <v>1.46</v>
      </c>
      <c r="E13" s="62">
        <v>13.27</v>
      </c>
      <c r="F13" s="62">
        <v>100</v>
      </c>
      <c r="G13" s="62">
        <v>100</v>
      </c>
      <c r="H13" s="62">
        <v>100</v>
      </c>
    </row>
    <row r="14" spans="1:8" ht="25.5" x14ac:dyDescent="0.25">
      <c r="A14" s="11"/>
      <c r="B14" s="16">
        <v>65</v>
      </c>
      <c r="C14" s="16" t="s">
        <v>155</v>
      </c>
      <c r="D14" s="61">
        <v>67405.91</v>
      </c>
      <c r="E14" s="62">
        <v>66514.86</v>
      </c>
      <c r="F14" s="62">
        <v>72254.880000000005</v>
      </c>
      <c r="G14" s="62">
        <v>107254.88</v>
      </c>
      <c r="H14" s="62">
        <v>107254.88</v>
      </c>
    </row>
    <row r="15" spans="1:8" x14ac:dyDescent="0.25">
      <c r="A15" s="12"/>
      <c r="B15" s="12">
        <v>66</v>
      </c>
      <c r="C15" s="13" t="s">
        <v>156</v>
      </c>
      <c r="D15" s="61">
        <v>134722.23000000001</v>
      </c>
      <c r="E15" s="62">
        <v>162799.48000000001</v>
      </c>
      <c r="F15" s="62">
        <v>132800</v>
      </c>
      <c r="G15" s="62">
        <v>132800</v>
      </c>
      <c r="H15" s="62">
        <v>132800</v>
      </c>
    </row>
    <row r="16" spans="1:8" ht="25.5" x14ac:dyDescent="0.25">
      <c r="A16" s="12"/>
      <c r="B16" s="12">
        <v>67</v>
      </c>
      <c r="C16" s="16" t="s">
        <v>27</v>
      </c>
      <c r="D16" s="61">
        <v>508227.4</v>
      </c>
      <c r="E16" s="62">
        <v>420686.41</v>
      </c>
      <c r="F16" s="62">
        <v>418853.01</v>
      </c>
      <c r="G16" s="62">
        <v>418853.01</v>
      </c>
      <c r="H16" s="62">
        <v>418853.01</v>
      </c>
    </row>
    <row r="17" spans="1:8" x14ac:dyDescent="0.25">
      <c r="A17" s="14">
        <v>9</v>
      </c>
      <c r="B17" s="15"/>
      <c r="C17" s="24" t="s">
        <v>167</v>
      </c>
      <c r="D17" s="85">
        <v>76668.67</v>
      </c>
      <c r="E17" s="85">
        <v>76668.67</v>
      </c>
      <c r="F17" s="78">
        <v>83985.600000000006</v>
      </c>
      <c r="G17" s="78"/>
      <c r="H17" s="62"/>
    </row>
    <row r="18" spans="1:8" x14ac:dyDescent="0.25">
      <c r="A18" s="14"/>
      <c r="B18" s="16">
        <v>92</v>
      </c>
      <c r="C18" s="25" t="s">
        <v>168</v>
      </c>
      <c r="D18" s="61"/>
      <c r="E18" s="61"/>
      <c r="F18" s="62"/>
      <c r="G18" s="62"/>
      <c r="H18" s="62"/>
    </row>
    <row r="19" spans="1:8" x14ac:dyDescent="0.25">
      <c r="A19" s="14"/>
      <c r="B19" s="87">
        <v>92</v>
      </c>
      <c r="C19" s="25" t="s">
        <v>169</v>
      </c>
      <c r="D19" s="61">
        <v>1514.44</v>
      </c>
      <c r="E19" s="61">
        <v>1514.44</v>
      </c>
      <c r="F19" s="62">
        <v>48985.599999999999</v>
      </c>
      <c r="G19" s="62"/>
      <c r="H19" s="62"/>
    </row>
    <row r="20" spans="1:8" x14ac:dyDescent="0.25">
      <c r="A20" s="14"/>
      <c r="B20" s="87">
        <v>92</v>
      </c>
      <c r="C20" s="25" t="s">
        <v>170</v>
      </c>
      <c r="D20" s="61">
        <v>43890.93</v>
      </c>
      <c r="E20" s="61">
        <v>43890.93</v>
      </c>
      <c r="F20" s="62"/>
      <c r="G20" s="62"/>
      <c r="H20" s="62"/>
    </row>
    <row r="21" spans="1:8" x14ac:dyDescent="0.25">
      <c r="A21" s="16"/>
      <c r="B21" s="16">
        <v>92</v>
      </c>
      <c r="C21" s="25" t="s">
        <v>171</v>
      </c>
      <c r="D21" s="61">
        <v>31263.3</v>
      </c>
      <c r="E21" s="61">
        <v>31263.3</v>
      </c>
      <c r="F21" s="62">
        <v>35000</v>
      </c>
      <c r="G21" s="62"/>
      <c r="H21" s="63"/>
    </row>
    <row r="24" spans="1:8" ht="15.75" x14ac:dyDescent="0.25">
      <c r="A24" s="98" t="s">
        <v>48</v>
      </c>
      <c r="B24" s="117"/>
      <c r="C24" s="117"/>
      <c r="D24" s="117"/>
      <c r="E24" s="117"/>
      <c r="F24" s="117"/>
      <c r="G24" s="117"/>
      <c r="H24" s="117"/>
    </row>
    <row r="25" spans="1:8" ht="18" x14ac:dyDescent="0.25">
      <c r="A25" s="4"/>
      <c r="B25" s="4"/>
      <c r="C25" s="4"/>
      <c r="D25" s="4"/>
      <c r="E25" s="4"/>
      <c r="F25" s="4"/>
      <c r="G25" s="5"/>
      <c r="H25" s="5"/>
    </row>
    <row r="26" spans="1:8" ht="25.5" x14ac:dyDescent="0.25">
      <c r="A26" s="19" t="s">
        <v>5</v>
      </c>
      <c r="B26" s="18" t="s">
        <v>6</v>
      </c>
      <c r="C26" s="18" t="s">
        <v>8</v>
      </c>
      <c r="D26" s="18" t="s">
        <v>33</v>
      </c>
      <c r="E26" s="19" t="s">
        <v>34</v>
      </c>
      <c r="F26" s="19" t="s">
        <v>31</v>
      </c>
      <c r="G26" s="19" t="s">
        <v>25</v>
      </c>
      <c r="H26" s="19" t="s">
        <v>32</v>
      </c>
    </row>
    <row r="27" spans="1:8" x14ac:dyDescent="0.25">
      <c r="A27" s="34"/>
      <c r="B27" s="35"/>
      <c r="C27" s="33" t="s">
        <v>1</v>
      </c>
      <c r="D27" s="73">
        <v>2239898.71</v>
      </c>
      <c r="E27" s="88">
        <v>2548915.14</v>
      </c>
      <c r="F27" s="88">
        <v>2783267.91</v>
      </c>
      <c r="G27" s="88">
        <v>2783267.91</v>
      </c>
      <c r="H27" s="88">
        <v>2783267.91</v>
      </c>
    </row>
    <row r="28" spans="1:8" ht="15.75" customHeight="1" x14ac:dyDescent="0.25">
      <c r="A28" s="11">
        <v>3</v>
      </c>
      <c r="B28" s="11"/>
      <c r="C28" s="11" t="s">
        <v>9</v>
      </c>
      <c r="D28" s="85">
        <v>2057619.85</v>
      </c>
      <c r="E28" s="78">
        <v>2295902.27</v>
      </c>
      <c r="F28" s="62">
        <v>2584609.42</v>
      </c>
      <c r="G28" s="62">
        <v>2584609.42</v>
      </c>
      <c r="H28" s="62">
        <v>2584609.42</v>
      </c>
    </row>
    <row r="29" spans="1:8" ht="15.75" customHeight="1" x14ac:dyDescent="0.25">
      <c r="A29" s="11"/>
      <c r="B29" s="16">
        <v>31</v>
      </c>
      <c r="C29" s="16" t="s">
        <v>10</v>
      </c>
      <c r="D29" s="61">
        <v>1464572.22</v>
      </c>
      <c r="E29" s="62">
        <v>1552269.82</v>
      </c>
      <c r="F29" s="62">
        <v>1844754.76</v>
      </c>
      <c r="G29" s="62">
        <v>1844754.76</v>
      </c>
      <c r="H29" s="62">
        <v>1844754.76</v>
      </c>
    </row>
    <row r="30" spans="1:8" x14ac:dyDescent="0.25">
      <c r="A30" s="12"/>
      <c r="B30" s="12">
        <v>32</v>
      </c>
      <c r="C30" s="12" t="s">
        <v>19</v>
      </c>
      <c r="D30" s="61">
        <v>468327.46</v>
      </c>
      <c r="E30" s="62">
        <v>603602.03</v>
      </c>
      <c r="F30" s="62">
        <v>598449.66</v>
      </c>
      <c r="G30" s="62">
        <v>598449.66</v>
      </c>
      <c r="H30" s="62">
        <v>598449.66</v>
      </c>
    </row>
    <row r="31" spans="1:8" x14ac:dyDescent="0.25">
      <c r="A31" s="12"/>
      <c r="B31" s="12">
        <v>34</v>
      </c>
      <c r="C31" s="12" t="s">
        <v>100</v>
      </c>
      <c r="D31" s="61">
        <v>5212.92</v>
      </c>
      <c r="E31" s="62">
        <v>3989.54</v>
      </c>
      <c r="F31" s="62">
        <v>1705</v>
      </c>
      <c r="G31" s="62">
        <v>1705</v>
      </c>
      <c r="H31" s="62">
        <v>1705</v>
      </c>
    </row>
    <row r="32" spans="1:8" x14ac:dyDescent="0.25">
      <c r="A32" s="12"/>
      <c r="B32" s="26">
        <v>37</v>
      </c>
      <c r="C32" s="13" t="s">
        <v>151</v>
      </c>
      <c r="D32" s="61">
        <v>119507.25</v>
      </c>
      <c r="E32" s="62">
        <v>135377.26999999999</v>
      </c>
      <c r="F32" s="62">
        <v>139200</v>
      </c>
      <c r="G32" s="62">
        <v>139200</v>
      </c>
      <c r="H32" s="62">
        <v>139200</v>
      </c>
    </row>
    <row r="33" spans="1:8" x14ac:dyDescent="0.25">
      <c r="A33" s="12"/>
      <c r="B33" s="26">
        <v>38</v>
      </c>
      <c r="C33" s="13" t="s">
        <v>118</v>
      </c>
      <c r="D33" s="61"/>
      <c r="E33" s="62">
        <v>663.61</v>
      </c>
      <c r="F33" s="62">
        <v>500</v>
      </c>
      <c r="G33" s="62">
        <v>500</v>
      </c>
      <c r="H33" s="62">
        <v>500</v>
      </c>
    </row>
    <row r="34" spans="1:8" x14ac:dyDescent="0.25">
      <c r="A34" s="14">
        <v>4</v>
      </c>
      <c r="B34" s="15"/>
      <c r="C34" s="24" t="s">
        <v>11</v>
      </c>
      <c r="D34" s="85">
        <v>182278.86</v>
      </c>
      <c r="E34" s="78">
        <v>253012.87</v>
      </c>
      <c r="F34" s="78">
        <v>198658.49</v>
      </c>
      <c r="G34" s="78">
        <v>198658.49</v>
      </c>
      <c r="H34" s="78">
        <v>198658.49</v>
      </c>
    </row>
    <row r="35" spans="1:8" ht="25.5" x14ac:dyDescent="0.25">
      <c r="A35" s="14"/>
      <c r="B35" s="15">
        <v>41</v>
      </c>
      <c r="C35" s="25" t="s">
        <v>152</v>
      </c>
      <c r="D35" s="85"/>
      <c r="E35" s="62">
        <v>663.61</v>
      </c>
      <c r="F35" s="62"/>
      <c r="G35" s="62"/>
      <c r="H35" s="62"/>
    </row>
    <row r="36" spans="1:8" ht="25.5" x14ac:dyDescent="0.25">
      <c r="A36" s="14"/>
      <c r="B36" s="87">
        <v>42</v>
      </c>
      <c r="C36" s="25" t="s">
        <v>164</v>
      </c>
      <c r="D36" s="61">
        <v>73910.69</v>
      </c>
      <c r="E36" s="62">
        <v>160728.71</v>
      </c>
      <c r="F36" s="62">
        <v>134200</v>
      </c>
      <c r="G36" s="62">
        <v>134200</v>
      </c>
      <c r="H36" s="62">
        <v>134200</v>
      </c>
    </row>
    <row r="37" spans="1:8" ht="25.5" x14ac:dyDescent="0.25">
      <c r="A37" s="16"/>
      <c r="B37" s="16">
        <v>45</v>
      </c>
      <c r="C37" s="25" t="s">
        <v>153</v>
      </c>
      <c r="D37" s="61">
        <v>108368.17</v>
      </c>
      <c r="E37" s="62">
        <v>91620.55</v>
      </c>
      <c r="F37" s="62">
        <v>64458.49</v>
      </c>
      <c r="G37" s="62">
        <v>64458.49</v>
      </c>
      <c r="H37" s="62">
        <v>64458.49</v>
      </c>
    </row>
  </sheetData>
  <mergeCells count="5">
    <mergeCell ref="A24:H24"/>
    <mergeCell ref="A1:H1"/>
    <mergeCell ref="A3:H3"/>
    <mergeCell ref="A5:H5"/>
    <mergeCell ref="A7:H7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10" workbookViewId="0">
      <selection activeCell="E28" sqref="E2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8" t="s">
        <v>73</v>
      </c>
      <c r="B1" s="98"/>
      <c r="C1" s="98"/>
      <c r="D1" s="98"/>
      <c r="E1" s="98"/>
      <c r="F1" s="98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98" t="s">
        <v>16</v>
      </c>
      <c r="B3" s="98"/>
      <c r="C3" s="98"/>
      <c r="D3" s="98"/>
      <c r="E3" s="98"/>
      <c r="F3" s="98"/>
    </row>
    <row r="4" spans="1:6" ht="18" x14ac:dyDescent="0.25">
      <c r="B4" s="23"/>
      <c r="C4" s="23"/>
      <c r="D4" s="23"/>
      <c r="E4" s="5"/>
      <c r="F4" s="5"/>
    </row>
    <row r="5" spans="1:6" ht="18" customHeight="1" x14ac:dyDescent="0.25">
      <c r="A5" s="98" t="s">
        <v>4</v>
      </c>
      <c r="B5" s="98"/>
      <c r="C5" s="98"/>
      <c r="D5" s="98"/>
      <c r="E5" s="98"/>
      <c r="F5" s="98"/>
    </row>
    <row r="6" spans="1:6" ht="18" x14ac:dyDescent="0.25">
      <c r="A6" s="23"/>
      <c r="B6" s="23"/>
      <c r="C6" s="23"/>
      <c r="D6" s="23"/>
      <c r="E6" s="5"/>
      <c r="F6" s="5"/>
    </row>
    <row r="7" spans="1:6" ht="15.75" customHeight="1" x14ac:dyDescent="0.25">
      <c r="A7" s="98" t="s">
        <v>49</v>
      </c>
      <c r="B7" s="98"/>
      <c r="C7" s="98"/>
      <c r="D7" s="98"/>
      <c r="E7" s="98"/>
      <c r="F7" s="98"/>
    </row>
    <row r="8" spans="1:6" ht="18" x14ac:dyDescent="0.25">
      <c r="A8" s="23"/>
      <c r="B8" s="23"/>
      <c r="C8" s="23"/>
      <c r="D8" s="23"/>
      <c r="E8" s="5"/>
      <c r="F8" s="5"/>
    </row>
    <row r="9" spans="1:6" ht="25.5" x14ac:dyDescent="0.25">
      <c r="A9" s="19" t="s">
        <v>51</v>
      </c>
      <c r="B9" s="18" t="s">
        <v>33</v>
      </c>
      <c r="C9" s="19" t="s">
        <v>34</v>
      </c>
      <c r="D9" s="19" t="s">
        <v>31</v>
      </c>
      <c r="E9" s="19" t="s">
        <v>25</v>
      </c>
      <c r="F9" s="19" t="s">
        <v>32</v>
      </c>
    </row>
    <row r="10" spans="1:6" x14ac:dyDescent="0.25">
      <c r="A10" s="36" t="s">
        <v>0</v>
      </c>
      <c r="B10" s="73">
        <v>2240044.9300000002</v>
      </c>
      <c r="C10" s="88">
        <v>2472246.4700000002</v>
      </c>
      <c r="D10" s="88">
        <v>2783267.91</v>
      </c>
      <c r="E10" s="88">
        <v>2783267.91</v>
      </c>
      <c r="F10" s="88">
        <v>2783267.91</v>
      </c>
    </row>
    <row r="11" spans="1:6" x14ac:dyDescent="0.25">
      <c r="A11" s="24" t="s">
        <v>54</v>
      </c>
      <c r="B11" s="72"/>
      <c r="C11" s="72"/>
      <c r="D11" s="72"/>
      <c r="E11" s="72"/>
      <c r="F11" s="72"/>
    </row>
    <row r="12" spans="1:6" x14ac:dyDescent="0.25">
      <c r="A12" s="13" t="s">
        <v>89</v>
      </c>
      <c r="B12" s="62"/>
      <c r="C12" s="62">
        <v>2828.92</v>
      </c>
      <c r="D12" s="62"/>
      <c r="E12" s="62"/>
      <c r="F12" s="62"/>
    </row>
    <row r="13" spans="1:6" x14ac:dyDescent="0.25">
      <c r="A13" s="13" t="s">
        <v>86</v>
      </c>
      <c r="B13" s="62">
        <v>276261.48</v>
      </c>
      <c r="C13" s="62">
        <v>280439.82</v>
      </c>
      <c r="D13" s="62">
        <v>288853.01</v>
      </c>
      <c r="E13" s="62">
        <v>288853.01</v>
      </c>
      <c r="F13" s="62">
        <v>288853.01</v>
      </c>
    </row>
    <row r="14" spans="1:6" x14ac:dyDescent="0.25">
      <c r="A14" s="13" t="s">
        <v>85</v>
      </c>
      <c r="B14" s="62">
        <v>11791.74</v>
      </c>
      <c r="C14" s="62"/>
      <c r="D14" s="62"/>
      <c r="E14" s="62"/>
      <c r="F14" s="62"/>
    </row>
    <row r="15" spans="1:6" x14ac:dyDescent="0.25">
      <c r="A15" s="13" t="s">
        <v>87</v>
      </c>
      <c r="B15" s="62">
        <v>104496.3</v>
      </c>
      <c r="C15" s="62">
        <v>11331</v>
      </c>
      <c r="D15" s="62"/>
      <c r="E15" s="62"/>
      <c r="F15" s="62"/>
    </row>
    <row r="16" spans="1:6" x14ac:dyDescent="0.25">
      <c r="A16" s="26" t="s">
        <v>56</v>
      </c>
      <c r="B16" s="61"/>
      <c r="C16" s="62"/>
      <c r="D16" s="62"/>
      <c r="E16" s="62"/>
      <c r="F16" s="62"/>
    </row>
    <row r="17" spans="1:6" x14ac:dyDescent="0.25">
      <c r="A17" s="13" t="s">
        <v>88</v>
      </c>
      <c r="B17" s="61">
        <v>146639.98000000001</v>
      </c>
      <c r="C17" s="62">
        <v>160812.75</v>
      </c>
      <c r="D17" s="62">
        <v>132900</v>
      </c>
      <c r="E17" s="62">
        <v>132900</v>
      </c>
      <c r="F17" s="62">
        <v>132900</v>
      </c>
    </row>
    <row r="18" spans="1:6" ht="25.5" x14ac:dyDescent="0.25">
      <c r="A18" s="11" t="s">
        <v>53</v>
      </c>
      <c r="B18" s="61"/>
      <c r="C18" s="62"/>
      <c r="D18" s="62"/>
      <c r="E18" s="62"/>
      <c r="F18" s="62"/>
    </row>
    <row r="19" spans="1:6" ht="25.5" x14ac:dyDescent="0.25">
      <c r="A19" s="17" t="s">
        <v>80</v>
      </c>
      <c r="B19" s="61">
        <v>67405.91</v>
      </c>
      <c r="C19" s="62">
        <v>66514.86</v>
      </c>
      <c r="D19" s="62">
        <v>72254.880000000005</v>
      </c>
      <c r="E19" s="62">
        <v>107254.88</v>
      </c>
      <c r="F19" s="62">
        <v>107254.88</v>
      </c>
    </row>
    <row r="20" spans="1:6" x14ac:dyDescent="0.25">
      <c r="A20" s="36" t="s">
        <v>52</v>
      </c>
      <c r="B20" s="61"/>
      <c r="C20" s="62"/>
      <c r="D20" s="62"/>
      <c r="E20" s="62"/>
      <c r="F20" s="62"/>
    </row>
    <row r="21" spans="1:6" x14ac:dyDescent="0.25">
      <c r="A21" s="71" t="s">
        <v>90</v>
      </c>
      <c r="B21" s="61">
        <v>1472730.76</v>
      </c>
      <c r="C21" s="62">
        <v>1747598.24</v>
      </c>
      <c r="D21" s="62">
        <v>2018969.66</v>
      </c>
      <c r="E21" s="62">
        <v>2067955.26</v>
      </c>
      <c r="F21" s="62">
        <v>2067955.26</v>
      </c>
    </row>
    <row r="22" spans="1:6" x14ac:dyDescent="0.25">
      <c r="A22" s="71" t="s">
        <v>82</v>
      </c>
      <c r="B22" s="61">
        <v>115677.88</v>
      </c>
      <c r="C22" s="62">
        <v>126086.67</v>
      </c>
      <c r="D22" s="62">
        <v>130000</v>
      </c>
      <c r="E22" s="62">
        <v>130000</v>
      </c>
      <c r="F22" s="62">
        <v>130000</v>
      </c>
    </row>
    <row r="23" spans="1:6" x14ac:dyDescent="0.25">
      <c r="A23" s="71" t="s">
        <v>83</v>
      </c>
      <c r="B23" s="61">
        <v>45040.88</v>
      </c>
      <c r="C23" s="62">
        <v>74634.210000000006</v>
      </c>
      <c r="D23" s="62">
        <v>56304.76</v>
      </c>
      <c r="E23" s="62">
        <v>56304.76</v>
      </c>
      <c r="F23" s="62">
        <v>56304.76</v>
      </c>
    </row>
    <row r="24" spans="1:6" x14ac:dyDescent="0.25">
      <c r="A24" s="13" t="s">
        <v>165</v>
      </c>
      <c r="B24" s="61"/>
      <c r="C24" s="62">
        <v>2000</v>
      </c>
      <c r="D24" s="62"/>
      <c r="E24" s="62"/>
      <c r="F24" s="62"/>
    </row>
    <row r="25" spans="1:6" x14ac:dyDescent="0.25">
      <c r="A25" s="93" t="s">
        <v>172</v>
      </c>
      <c r="B25" s="85">
        <v>76668.67</v>
      </c>
      <c r="C25" s="85">
        <v>76668.67</v>
      </c>
      <c r="D25" s="78">
        <v>83985.600000000006</v>
      </c>
      <c r="E25" s="62"/>
      <c r="F25" s="62"/>
    </row>
    <row r="26" spans="1:6" ht="25.5" x14ac:dyDescent="0.25">
      <c r="A26" s="71" t="s">
        <v>173</v>
      </c>
      <c r="B26" s="61">
        <v>1514.44</v>
      </c>
      <c r="C26" s="61">
        <v>1514.44</v>
      </c>
      <c r="D26" s="62">
        <v>48985.599999999999</v>
      </c>
      <c r="E26" s="62"/>
      <c r="F26" s="62"/>
    </row>
    <row r="27" spans="1:6" ht="25.5" x14ac:dyDescent="0.25">
      <c r="A27" s="71" t="s">
        <v>174</v>
      </c>
      <c r="B27" s="61">
        <v>43890.93</v>
      </c>
      <c r="C27" s="61">
        <v>43890.93</v>
      </c>
      <c r="D27" s="62"/>
      <c r="E27" s="62"/>
      <c r="F27" s="62"/>
    </row>
    <row r="28" spans="1:6" ht="25.5" x14ac:dyDescent="0.25">
      <c r="A28" s="71" t="s">
        <v>175</v>
      </c>
      <c r="B28" s="61">
        <v>31263.3</v>
      </c>
      <c r="C28" s="61">
        <v>31263.3</v>
      </c>
      <c r="D28" s="62">
        <v>35000</v>
      </c>
      <c r="E28" s="62"/>
      <c r="F28" s="62"/>
    </row>
    <row r="29" spans="1:6" x14ac:dyDescent="0.25">
      <c r="A29" s="13"/>
      <c r="B29" s="61"/>
      <c r="C29" s="62"/>
      <c r="D29" s="62"/>
      <c r="E29" s="62"/>
      <c r="F29" s="63"/>
    </row>
    <row r="32" spans="1:6" ht="15.75" customHeight="1" x14ac:dyDescent="0.25">
      <c r="A32" s="98" t="s">
        <v>50</v>
      </c>
      <c r="B32" s="98"/>
      <c r="C32" s="98"/>
      <c r="D32" s="98"/>
      <c r="E32" s="98"/>
      <c r="F32" s="98"/>
    </row>
    <row r="33" spans="1:6" ht="18" x14ac:dyDescent="0.25">
      <c r="A33" s="23"/>
      <c r="B33" s="23"/>
      <c r="C33" s="23"/>
      <c r="D33" s="23"/>
      <c r="E33" s="5"/>
      <c r="F33" s="5"/>
    </row>
    <row r="34" spans="1:6" ht="25.5" x14ac:dyDescent="0.25">
      <c r="A34" s="19" t="s">
        <v>51</v>
      </c>
      <c r="B34" s="18" t="s">
        <v>33</v>
      </c>
      <c r="C34" s="19" t="s">
        <v>34</v>
      </c>
      <c r="D34" s="19" t="s">
        <v>31</v>
      </c>
      <c r="E34" s="19" t="s">
        <v>25</v>
      </c>
      <c r="F34" s="19" t="s">
        <v>32</v>
      </c>
    </row>
    <row r="35" spans="1:6" x14ac:dyDescent="0.25">
      <c r="A35" s="36" t="s">
        <v>1</v>
      </c>
      <c r="B35" s="73">
        <v>2239898.71</v>
      </c>
      <c r="C35" s="88">
        <v>2548915.14</v>
      </c>
      <c r="D35" s="88">
        <v>2783267.91</v>
      </c>
      <c r="E35" s="88">
        <v>2783267.91</v>
      </c>
      <c r="F35" s="88">
        <v>2783267.91</v>
      </c>
    </row>
    <row r="36" spans="1:6" ht="15.75" customHeight="1" x14ac:dyDescent="0.25">
      <c r="A36" s="24" t="s">
        <v>54</v>
      </c>
      <c r="B36" s="61"/>
      <c r="C36" s="62"/>
      <c r="D36" s="62"/>
      <c r="E36" s="62"/>
      <c r="F36" s="62"/>
    </row>
    <row r="37" spans="1:6" x14ac:dyDescent="0.25">
      <c r="A37" s="13" t="s">
        <v>55</v>
      </c>
      <c r="B37" s="61"/>
      <c r="C37" s="62">
        <v>2828.92</v>
      </c>
      <c r="D37" s="62"/>
      <c r="E37" s="62"/>
      <c r="F37" s="62"/>
    </row>
    <row r="38" spans="1:6" x14ac:dyDescent="0.25">
      <c r="A38" s="13" t="s">
        <v>91</v>
      </c>
      <c r="B38" s="61">
        <v>276261.48</v>
      </c>
      <c r="C38" s="62">
        <v>280439.82</v>
      </c>
      <c r="D38" s="62">
        <v>288853.01</v>
      </c>
      <c r="E38" s="62">
        <v>288853.01</v>
      </c>
      <c r="F38" s="62">
        <v>288853.01</v>
      </c>
    </row>
    <row r="39" spans="1:6" x14ac:dyDescent="0.25">
      <c r="A39" s="13" t="s">
        <v>92</v>
      </c>
      <c r="B39" s="61">
        <v>11791.74</v>
      </c>
      <c r="C39" s="62"/>
      <c r="D39" s="62"/>
      <c r="E39" s="62"/>
      <c r="F39" s="62"/>
    </row>
    <row r="40" spans="1:6" x14ac:dyDescent="0.25">
      <c r="A40" s="13" t="s">
        <v>93</v>
      </c>
      <c r="B40" s="61">
        <v>104496.29</v>
      </c>
      <c r="C40" s="62">
        <v>11331</v>
      </c>
      <c r="D40" s="62"/>
      <c r="E40" s="62"/>
      <c r="F40" s="62"/>
    </row>
    <row r="41" spans="1:6" x14ac:dyDescent="0.25">
      <c r="A41" s="24" t="s">
        <v>56</v>
      </c>
      <c r="B41" s="61"/>
      <c r="C41" s="62"/>
      <c r="D41" s="62"/>
      <c r="E41" s="62"/>
      <c r="F41" s="62"/>
    </row>
    <row r="42" spans="1:6" x14ac:dyDescent="0.25">
      <c r="A42" s="13" t="s">
        <v>57</v>
      </c>
      <c r="B42" s="61">
        <v>156547.41</v>
      </c>
      <c r="C42" s="62">
        <v>204703.68</v>
      </c>
      <c r="D42" s="62">
        <v>132900</v>
      </c>
      <c r="E42" s="62">
        <v>132900</v>
      </c>
      <c r="F42" s="62">
        <v>132900</v>
      </c>
    </row>
    <row r="43" spans="1:6" ht="25.5" x14ac:dyDescent="0.25">
      <c r="A43" s="11" t="s">
        <v>53</v>
      </c>
      <c r="B43" s="61"/>
      <c r="C43" s="62"/>
      <c r="D43" s="62"/>
      <c r="E43" s="62"/>
      <c r="F43" s="62"/>
    </row>
    <row r="44" spans="1:6" ht="25.5" x14ac:dyDescent="0.25">
      <c r="A44" s="17" t="s">
        <v>80</v>
      </c>
      <c r="B44" s="61">
        <v>58366.51</v>
      </c>
      <c r="C44" s="62">
        <v>97778.16</v>
      </c>
      <c r="D44" s="62">
        <v>107254.88</v>
      </c>
      <c r="E44" s="62">
        <v>107254.88</v>
      </c>
      <c r="F44" s="62">
        <v>107254.88</v>
      </c>
    </row>
    <row r="45" spans="1:6" x14ac:dyDescent="0.25">
      <c r="A45" s="36" t="s">
        <v>52</v>
      </c>
      <c r="B45" s="61"/>
      <c r="C45" s="62"/>
      <c r="D45" s="62"/>
      <c r="E45" s="62"/>
      <c r="F45" s="62"/>
    </row>
    <row r="46" spans="1:6" x14ac:dyDescent="0.25">
      <c r="A46" s="71" t="s">
        <v>90</v>
      </c>
      <c r="B46" s="61">
        <v>1471716.52</v>
      </c>
      <c r="C46" s="62">
        <v>1749112.68</v>
      </c>
      <c r="D46" s="62">
        <v>2067955.26</v>
      </c>
      <c r="E46" s="62">
        <v>2067955.26</v>
      </c>
      <c r="F46" s="62">
        <v>2067955.26</v>
      </c>
    </row>
    <row r="47" spans="1:6" x14ac:dyDescent="0.25">
      <c r="A47" s="71" t="s">
        <v>82</v>
      </c>
      <c r="B47" s="61">
        <v>115677.88</v>
      </c>
      <c r="C47" s="62">
        <v>126086.67</v>
      </c>
      <c r="D47" s="62">
        <v>130000</v>
      </c>
      <c r="E47" s="62">
        <v>130000</v>
      </c>
      <c r="F47" s="62">
        <v>130000</v>
      </c>
    </row>
    <row r="48" spans="1:6" x14ac:dyDescent="0.25">
      <c r="A48" s="13" t="s">
        <v>83</v>
      </c>
      <c r="B48" s="61">
        <v>45040.88</v>
      </c>
      <c r="C48" s="62">
        <v>74634.210000000006</v>
      </c>
      <c r="D48" s="62">
        <v>56304.76</v>
      </c>
      <c r="E48" s="62">
        <v>56304.76</v>
      </c>
      <c r="F48" s="62">
        <v>56304.76</v>
      </c>
    </row>
    <row r="49" spans="1:6" x14ac:dyDescent="0.25">
      <c r="A49" s="13" t="s">
        <v>165</v>
      </c>
      <c r="B49" s="61"/>
      <c r="C49" s="62">
        <v>2000</v>
      </c>
      <c r="D49" s="62"/>
      <c r="E49" s="62"/>
      <c r="F49" s="62"/>
    </row>
    <row r="50" spans="1:6" x14ac:dyDescent="0.25">
      <c r="A50" s="13"/>
      <c r="B50" s="61"/>
      <c r="C50" s="62"/>
      <c r="D50" s="62"/>
      <c r="E50" s="62"/>
      <c r="F50" s="63"/>
    </row>
    <row r="51" spans="1:6" ht="15.75" customHeight="1" x14ac:dyDescent="0.25"/>
  </sheetData>
  <mergeCells count="5">
    <mergeCell ref="A1:F1"/>
    <mergeCell ref="A3:F3"/>
    <mergeCell ref="A5:F5"/>
    <mergeCell ref="A7:F7"/>
    <mergeCell ref="A32:F32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4" workbookViewId="0">
      <selection activeCell="F22" sqref="F2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8" t="s">
        <v>74</v>
      </c>
      <c r="B1" s="98"/>
      <c r="C1" s="98"/>
      <c r="D1" s="98"/>
      <c r="E1" s="98"/>
      <c r="F1" s="9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8" t="s">
        <v>16</v>
      </c>
      <c r="B3" s="98"/>
      <c r="C3" s="98"/>
      <c r="D3" s="98"/>
      <c r="E3" s="111"/>
      <c r="F3" s="111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8" t="s">
        <v>4</v>
      </c>
      <c r="B5" s="99"/>
      <c r="C5" s="99"/>
      <c r="D5" s="99"/>
      <c r="E5" s="99"/>
      <c r="F5" s="99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8" t="s">
        <v>12</v>
      </c>
      <c r="B7" s="117"/>
      <c r="C7" s="117"/>
      <c r="D7" s="117"/>
      <c r="E7" s="117"/>
      <c r="F7" s="11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51</v>
      </c>
      <c r="B9" s="18" t="s">
        <v>33</v>
      </c>
      <c r="C9" s="19" t="s">
        <v>34</v>
      </c>
      <c r="D9" s="19" t="s">
        <v>31</v>
      </c>
      <c r="E9" s="19" t="s">
        <v>25</v>
      </c>
      <c r="F9" s="19" t="s">
        <v>32</v>
      </c>
    </row>
    <row r="10" spans="1:6" ht="15.75" customHeight="1" x14ac:dyDescent="0.25">
      <c r="A10" s="59" t="s">
        <v>75</v>
      </c>
      <c r="B10" s="61">
        <v>2239898.71</v>
      </c>
      <c r="C10" s="62">
        <v>2548915.14</v>
      </c>
      <c r="D10" s="62">
        <v>2783267.91</v>
      </c>
      <c r="E10" s="62">
        <v>2783267.91</v>
      </c>
      <c r="F10" s="62">
        <v>2783267.91</v>
      </c>
    </row>
    <row r="11" spans="1:6" ht="15.75" customHeight="1" x14ac:dyDescent="0.25">
      <c r="A11" s="11" t="s">
        <v>76</v>
      </c>
      <c r="B11" s="61"/>
      <c r="C11" s="62"/>
      <c r="D11" s="62"/>
      <c r="E11" s="62"/>
      <c r="F11" s="62"/>
    </row>
    <row r="12" spans="1:6" ht="15.75" customHeight="1" x14ac:dyDescent="0.25">
      <c r="A12" s="11" t="s">
        <v>89</v>
      </c>
      <c r="B12" s="61"/>
      <c r="C12" s="62">
        <v>2828.92</v>
      </c>
      <c r="D12" s="62"/>
      <c r="E12" s="62"/>
      <c r="F12" s="62"/>
    </row>
    <row r="13" spans="1:6" x14ac:dyDescent="0.25">
      <c r="A13" s="11" t="s">
        <v>77</v>
      </c>
      <c r="B13" s="61">
        <v>276261.48</v>
      </c>
      <c r="C13" s="62">
        <v>280439.82</v>
      </c>
      <c r="D13" s="62">
        <v>288853.01</v>
      </c>
      <c r="E13" s="62">
        <v>288853.01</v>
      </c>
      <c r="F13" s="62">
        <v>288853.01</v>
      </c>
    </row>
    <row r="14" spans="1:6" x14ac:dyDescent="0.25">
      <c r="A14" s="11" t="s">
        <v>85</v>
      </c>
      <c r="B14" s="61">
        <v>11791.74</v>
      </c>
      <c r="C14" s="62"/>
      <c r="D14" s="62"/>
      <c r="E14" s="62"/>
      <c r="F14" s="62"/>
    </row>
    <row r="15" spans="1:6" x14ac:dyDescent="0.25">
      <c r="A15" s="14" t="s">
        <v>78</v>
      </c>
      <c r="B15" s="61">
        <v>104496.29</v>
      </c>
      <c r="C15" s="62">
        <v>11331</v>
      </c>
      <c r="D15" s="62"/>
      <c r="E15" s="62"/>
      <c r="F15" s="62"/>
    </row>
    <row r="16" spans="1:6" x14ac:dyDescent="0.25">
      <c r="A16" s="11" t="s">
        <v>79</v>
      </c>
      <c r="B16" s="61">
        <v>156547.41</v>
      </c>
      <c r="C16" s="62">
        <v>204703.68</v>
      </c>
      <c r="D16" s="62">
        <v>132900</v>
      </c>
      <c r="E16" s="62">
        <v>132900</v>
      </c>
      <c r="F16" s="62">
        <v>132900</v>
      </c>
    </row>
    <row r="17" spans="1:6" x14ac:dyDescent="0.25">
      <c r="A17" s="11" t="s">
        <v>80</v>
      </c>
      <c r="B17" s="61">
        <v>58366.51</v>
      </c>
      <c r="C17" s="62">
        <v>97778.16</v>
      </c>
      <c r="D17" s="62">
        <v>107254.88</v>
      </c>
      <c r="E17" s="62">
        <v>107254.88</v>
      </c>
      <c r="F17" s="62">
        <v>107254.88</v>
      </c>
    </row>
    <row r="18" spans="1:6" x14ac:dyDescent="0.25">
      <c r="A18" s="11" t="s">
        <v>81</v>
      </c>
      <c r="B18" s="61">
        <v>1471716.52</v>
      </c>
      <c r="C18" s="62">
        <v>1749112.68</v>
      </c>
      <c r="D18" s="62">
        <v>2067955.26</v>
      </c>
      <c r="E18" s="62">
        <v>2067955.26</v>
      </c>
      <c r="F18" s="62">
        <v>2067955.26</v>
      </c>
    </row>
    <row r="19" spans="1:6" x14ac:dyDescent="0.25">
      <c r="A19" s="11" t="s">
        <v>82</v>
      </c>
      <c r="B19" s="61">
        <v>115677.88</v>
      </c>
      <c r="C19" s="62">
        <v>126086.67</v>
      </c>
      <c r="D19" s="62">
        <v>130000</v>
      </c>
      <c r="E19" s="62">
        <v>130000</v>
      </c>
      <c r="F19" s="62">
        <v>130000</v>
      </c>
    </row>
    <row r="20" spans="1:6" x14ac:dyDescent="0.25">
      <c r="A20" s="11" t="s">
        <v>83</v>
      </c>
      <c r="B20" s="61">
        <v>45040.88</v>
      </c>
      <c r="C20" s="62">
        <v>74634.210000000006</v>
      </c>
      <c r="D20" s="62">
        <v>56304.76</v>
      </c>
      <c r="E20" s="62">
        <v>56304.76</v>
      </c>
      <c r="F20" s="62">
        <v>56304.76</v>
      </c>
    </row>
    <row r="21" spans="1:6" x14ac:dyDescent="0.25">
      <c r="A21" s="60" t="s">
        <v>84</v>
      </c>
      <c r="B21" s="61"/>
      <c r="C21" s="62">
        <v>2000</v>
      </c>
      <c r="D21" s="62"/>
      <c r="E21" s="62"/>
      <c r="F21" s="63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8" t="s">
        <v>30</v>
      </c>
      <c r="B1" s="98"/>
      <c r="C1" s="98"/>
      <c r="D1" s="98"/>
      <c r="E1" s="98"/>
      <c r="F1" s="98"/>
      <c r="G1" s="98"/>
      <c r="H1" s="9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8" t="s">
        <v>16</v>
      </c>
      <c r="B3" s="98"/>
      <c r="C3" s="98"/>
      <c r="D3" s="98"/>
      <c r="E3" s="98"/>
      <c r="F3" s="98"/>
      <c r="G3" s="98"/>
      <c r="H3" s="9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8" t="s">
        <v>58</v>
      </c>
      <c r="B5" s="98"/>
      <c r="C5" s="98"/>
      <c r="D5" s="98"/>
      <c r="E5" s="98"/>
      <c r="F5" s="98"/>
      <c r="G5" s="98"/>
      <c r="H5" s="9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9" t="s">
        <v>5</v>
      </c>
      <c r="B7" s="18" t="s">
        <v>6</v>
      </c>
      <c r="C7" s="18" t="s">
        <v>29</v>
      </c>
      <c r="D7" s="18" t="s">
        <v>33</v>
      </c>
      <c r="E7" s="19" t="s">
        <v>34</v>
      </c>
      <c r="F7" s="19" t="s">
        <v>31</v>
      </c>
      <c r="G7" s="19" t="s">
        <v>25</v>
      </c>
      <c r="H7" s="19" t="s">
        <v>32</v>
      </c>
    </row>
    <row r="8" spans="1:8" x14ac:dyDescent="0.25">
      <c r="A8" s="34"/>
      <c r="B8" s="35"/>
      <c r="C8" s="33" t="s">
        <v>60</v>
      </c>
      <c r="D8" s="35"/>
      <c r="E8" s="34"/>
      <c r="F8" s="34"/>
      <c r="G8" s="34"/>
      <c r="H8" s="34"/>
    </row>
    <row r="9" spans="1:8" ht="25.5" x14ac:dyDescent="0.25">
      <c r="A9" s="11">
        <v>8</v>
      </c>
      <c r="B9" s="11"/>
      <c r="C9" s="11" t="s">
        <v>13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20</v>
      </c>
      <c r="D10" s="8"/>
      <c r="E10" s="9"/>
      <c r="F10" s="9"/>
      <c r="G10" s="9"/>
      <c r="H10" s="9"/>
    </row>
    <row r="11" spans="1:8" x14ac:dyDescent="0.25">
      <c r="A11" s="11"/>
      <c r="B11" s="16"/>
      <c r="C11" s="37"/>
      <c r="D11" s="8"/>
      <c r="E11" s="9"/>
      <c r="F11" s="9"/>
      <c r="G11" s="9"/>
      <c r="H11" s="9"/>
    </row>
    <row r="12" spans="1:8" x14ac:dyDescent="0.25">
      <c r="A12" s="11"/>
      <c r="B12" s="16"/>
      <c r="C12" s="33" t="s">
        <v>63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4" t="s">
        <v>14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5" t="s">
        <v>21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8" t="s">
        <v>30</v>
      </c>
      <c r="B1" s="98"/>
      <c r="C1" s="98"/>
      <c r="D1" s="98"/>
      <c r="E1" s="98"/>
      <c r="F1" s="98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98" t="s">
        <v>16</v>
      </c>
      <c r="B3" s="98"/>
      <c r="C3" s="98"/>
      <c r="D3" s="98"/>
      <c r="E3" s="98"/>
      <c r="F3" s="98"/>
    </row>
    <row r="4" spans="1:6" ht="18" x14ac:dyDescent="0.25">
      <c r="A4" s="23"/>
      <c r="B4" s="23"/>
      <c r="C4" s="23"/>
      <c r="D4" s="23"/>
      <c r="E4" s="5"/>
      <c r="F4" s="5"/>
    </row>
    <row r="5" spans="1:6" ht="18" customHeight="1" x14ac:dyDescent="0.25">
      <c r="A5" s="98" t="s">
        <v>59</v>
      </c>
      <c r="B5" s="98"/>
      <c r="C5" s="98"/>
      <c r="D5" s="98"/>
      <c r="E5" s="98"/>
      <c r="F5" s="98"/>
    </row>
    <row r="6" spans="1:6" ht="18" x14ac:dyDescent="0.25">
      <c r="A6" s="23"/>
      <c r="B6" s="23"/>
      <c r="C6" s="23"/>
      <c r="D6" s="23"/>
      <c r="E6" s="5"/>
      <c r="F6" s="5"/>
    </row>
    <row r="7" spans="1:6" ht="25.5" x14ac:dyDescent="0.25">
      <c r="A7" s="18" t="s">
        <v>51</v>
      </c>
      <c r="B7" s="18" t="s">
        <v>33</v>
      </c>
      <c r="C7" s="19" t="s">
        <v>34</v>
      </c>
      <c r="D7" s="19" t="s">
        <v>31</v>
      </c>
      <c r="E7" s="19" t="s">
        <v>25</v>
      </c>
      <c r="F7" s="19" t="s">
        <v>32</v>
      </c>
    </row>
    <row r="8" spans="1:6" x14ac:dyDescent="0.25">
      <c r="A8" s="11" t="s">
        <v>60</v>
      </c>
      <c r="B8" s="8"/>
      <c r="C8" s="9"/>
      <c r="D8" s="9"/>
      <c r="E8" s="9"/>
      <c r="F8" s="9"/>
    </row>
    <row r="9" spans="1:6" ht="25.5" x14ac:dyDescent="0.25">
      <c r="A9" s="11" t="s">
        <v>61</v>
      </c>
      <c r="B9" s="8"/>
      <c r="C9" s="9"/>
      <c r="D9" s="9"/>
      <c r="E9" s="9"/>
      <c r="F9" s="9"/>
    </row>
    <row r="10" spans="1:6" ht="25.5" x14ac:dyDescent="0.25">
      <c r="A10" s="17" t="s">
        <v>62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63</v>
      </c>
      <c r="B12" s="8"/>
      <c r="C12" s="9"/>
      <c r="D12" s="9"/>
      <c r="E12" s="9"/>
      <c r="F12" s="9"/>
    </row>
    <row r="13" spans="1:6" x14ac:dyDescent="0.25">
      <c r="A13" s="24" t="s">
        <v>54</v>
      </c>
      <c r="B13" s="8"/>
      <c r="C13" s="9"/>
      <c r="D13" s="9"/>
      <c r="E13" s="9"/>
      <c r="F13" s="9"/>
    </row>
    <row r="14" spans="1:6" x14ac:dyDescent="0.25">
      <c r="A14" s="13" t="s">
        <v>55</v>
      </c>
      <c r="B14" s="8"/>
      <c r="C14" s="9"/>
      <c r="D14" s="9"/>
      <c r="E14" s="9"/>
      <c r="F14" s="10"/>
    </row>
    <row r="15" spans="1:6" x14ac:dyDescent="0.25">
      <c r="A15" s="24" t="s">
        <v>56</v>
      </c>
      <c r="B15" s="8"/>
      <c r="C15" s="9"/>
      <c r="D15" s="9"/>
      <c r="E15" s="9"/>
      <c r="F15" s="10"/>
    </row>
    <row r="16" spans="1:6" x14ac:dyDescent="0.25">
      <c r="A16" s="13" t="s">
        <v>57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topLeftCell="A106" zoomScale="106" zoomScaleNormal="106" workbookViewId="0">
      <selection activeCell="A20" sqref="A20:XFD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9.140625" customWidth="1"/>
    <col min="4" max="4" width="30" customWidth="1"/>
    <col min="5" max="9" width="25.28515625" customWidth="1"/>
  </cols>
  <sheetData>
    <row r="1" spans="1:10" ht="42" customHeight="1" x14ac:dyDescent="0.25">
      <c r="A1" s="98" t="s">
        <v>157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8" x14ac:dyDescent="0.25">
      <c r="A2" s="23"/>
      <c r="B2" s="23"/>
      <c r="C2" s="23"/>
      <c r="D2" s="23"/>
      <c r="E2" s="23"/>
      <c r="F2" s="23"/>
      <c r="G2" s="23"/>
      <c r="H2" s="5"/>
      <c r="I2" s="5"/>
    </row>
    <row r="3" spans="1:10" ht="18" customHeight="1" x14ac:dyDescent="0.25">
      <c r="A3" s="98" t="s">
        <v>15</v>
      </c>
      <c r="B3" s="99"/>
      <c r="C3" s="99"/>
      <c r="D3" s="99"/>
      <c r="E3" s="99"/>
      <c r="F3" s="99"/>
      <c r="G3" s="99"/>
      <c r="H3" s="99"/>
      <c r="I3" s="99"/>
    </row>
    <row r="4" spans="1:10" ht="18" x14ac:dyDescent="0.25">
      <c r="A4" s="23"/>
      <c r="B4" s="23"/>
      <c r="C4" s="23"/>
      <c r="D4" s="23"/>
      <c r="E4" s="23"/>
      <c r="F4" s="23"/>
      <c r="G4" s="23"/>
      <c r="H4" s="5"/>
      <c r="I4" s="5"/>
    </row>
    <row r="5" spans="1:10" ht="25.5" x14ac:dyDescent="0.25">
      <c r="A5" s="118" t="s">
        <v>17</v>
      </c>
      <c r="B5" s="119"/>
      <c r="C5" s="120"/>
      <c r="D5" s="18" t="s">
        <v>18</v>
      </c>
      <c r="E5" s="18" t="s">
        <v>33</v>
      </c>
      <c r="F5" s="19" t="s">
        <v>34</v>
      </c>
      <c r="G5" s="19" t="s">
        <v>166</v>
      </c>
      <c r="H5" s="19" t="s">
        <v>25</v>
      </c>
      <c r="I5" s="19" t="s">
        <v>32</v>
      </c>
    </row>
    <row r="6" spans="1:10" x14ac:dyDescent="0.25">
      <c r="A6" s="130" t="s">
        <v>94</v>
      </c>
      <c r="B6" s="131"/>
      <c r="C6" s="132"/>
      <c r="D6" s="76" t="s">
        <v>95</v>
      </c>
      <c r="E6" s="8"/>
      <c r="F6" s="9"/>
      <c r="G6" s="9"/>
      <c r="H6" s="9"/>
      <c r="I6" s="9"/>
    </row>
    <row r="7" spans="1:10" ht="25.5" x14ac:dyDescent="0.25">
      <c r="A7" s="133" t="s">
        <v>96</v>
      </c>
      <c r="B7" s="134"/>
      <c r="C7" s="135"/>
      <c r="D7" s="77" t="s">
        <v>97</v>
      </c>
      <c r="E7" s="61"/>
      <c r="F7" s="9"/>
      <c r="G7" s="9"/>
      <c r="H7" s="9"/>
      <c r="I7" s="9"/>
    </row>
    <row r="8" spans="1:10" x14ac:dyDescent="0.25">
      <c r="A8" s="121" t="s">
        <v>98</v>
      </c>
      <c r="B8" s="122"/>
      <c r="C8" s="123"/>
      <c r="D8" s="70" t="s">
        <v>99</v>
      </c>
      <c r="E8" s="61"/>
      <c r="F8" s="9"/>
      <c r="G8" s="9"/>
      <c r="H8" s="9"/>
      <c r="I8" s="10"/>
    </row>
    <row r="9" spans="1:10" x14ac:dyDescent="0.25">
      <c r="A9" s="124">
        <v>3</v>
      </c>
      <c r="B9" s="125"/>
      <c r="C9" s="126"/>
      <c r="D9" s="68" t="s">
        <v>9</v>
      </c>
      <c r="E9" s="78">
        <v>192646.11</v>
      </c>
      <c r="F9" s="78">
        <v>196824.46</v>
      </c>
      <c r="G9" s="78">
        <v>202729.19</v>
      </c>
      <c r="H9" s="78">
        <v>202729.19</v>
      </c>
      <c r="I9" s="78">
        <v>202729.19</v>
      </c>
    </row>
    <row r="10" spans="1:10" x14ac:dyDescent="0.25">
      <c r="A10" s="127">
        <v>32</v>
      </c>
      <c r="B10" s="128"/>
      <c r="C10" s="129"/>
      <c r="D10" s="68" t="s">
        <v>19</v>
      </c>
      <c r="E10" s="78">
        <v>191637.42</v>
      </c>
      <c r="F10" s="78">
        <v>195967.59</v>
      </c>
      <c r="G10" s="78">
        <v>201874.19</v>
      </c>
      <c r="H10" s="78">
        <v>201874.19</v>
      </c>
      <c r="I10" s="78">
        <v>201874.19</v>
      </c>
    </row>
    <row r="11" spans="1:10" x14ac:dyDescent="0.25">
      <c r="A11" s="79">
        <v>34</v>
      </c>
      <c r="B11" s="80"/>
      <c r="C11" s="81"/>
      <c r="D11" s="68" t="s">
        <v>100</v>
      </c>
      <c r="E11" s="78">
        <v>1008.69</v>
      </c>
      <c r="F11" s="78">
        <v>856.87</v>
      </c>
      <c r="G11" s="78">
        <v>855</v>
      </c>
      <c r="H11" s="78">
        <v>855</v>
      </c>
      <c r="I11" s="78">
        <v>855</v>
      </c>
    </row>
    <row r="12" spans="1:10" x14ac:dyDescent="0.25">
      <c r="A12" s="121" t="s">
        <v>101</v>
      </c>
      <c r="B12" s="122"/>
      <c r="C12" s="123"/>
      <c r="D12" s="64"/>
      <c r="E12" s="62"/>
      <c r="F12" s="62"/>
      <c r="G12" s="62"/>
      <c r="H12" s="62"/>
      <c r="I12" s="63"/>
    </row>
    <row r="13" spans="1:10" x14ac:dyDescent="0.25">
      <c r="A13" s="83">
        <v>32</v>
      </c>
      <c r="B13" s="69"/>
      <c r="C13" s="70"/>
      <c r="D13" s="68" t="s">
        <v>19</v>
      </c>
      <c r="E13" s="78"/>
      <c r="F13" s="78">
        <v>7150</v>
      </c>
      <c r="G13" s="78"/>
      <c r="H13" s="78"/>
      <c r="I13" s="78"/>
    </row>
    <row r="14" spans="1:10" ht="25.5" customHeight="1" x14ac:dyDescent="0.25">
      <c r="A14" s="136" t="s">
        <v>94</v>
      </c>
      <c r="B14" s="137"/>
      <c r="C14" s="138"/>
      <c r="D14" s="84" t="s">
        <v>22</v>
      </c>
      <c r="E14" s="61"/>
      <c r="F14" s="62"/>
      <c r="G14" s="62"/>
      <c r="H14" s="62"/>
      <c r="I14" s="62"/>
    </row>
    <row r="15" spans="1:10" ht="27" customHeight="1" x14ac:dyDescent="0.25">
      <c r="A15" s="133" t="s">
        <v>102</v>
      </c>
      <c r="B15" s="134"/>
      <c r="C15" s="135"/>
      <c r="D15" s="77" t="s">
        <v>103</v>
      </c>
      <c r="E15" s="61"/>
      <c r="F15" s="62"/>
      <c r="G15" s="62"/>
      <c r="H15" s="62"/>
      <c r="I15" s="62"/>
    </row>
    <row r="16" spans="1:10" ht="15" customHeight="1" x14ac:dyDescent="0.25">
      <c r="A16" s="121" t="s">
        <v>98</v>
      </c>
      <c r="B16" s="122"/>
      <c r="C16" s="123"/>
      <c r="D16" s="70" t="s">
        <v>104</v>
      </c>
      <c r="E16" s="61"/>
      <c r="F16" s="62"/>
      <c r="G16" s="62"/>
      <c r="H16" s="62"/>
      <c r="I16" s="63"/>
    </row>
    <row r="17" spans="1:9" ht="25.5" x14ac:dyDescent="0.25">
      <c r="A17" s="124">
        <v>4</v>
      </c>
      <c r="B17" s="125"/>
      <c r="C17" s="126"/>
      <c r="D17" s="68" t="s">
        <v>11</v>
      </c>
      <c r="E17" s="85"/>
      <c r="F17" s="62"/>
      <c r="G17" s="62"/>
      <c r="H17" s="62"/>
      <c r="I17" s="63"/>
    </row>
    <row r="18" spans="1:9" x14ac:dyDescent="0.25">
      <c r="A18" s="121" t="s">
        <v>101</v>
      </c>
      <c r="B18" s="122"/>
      <c r="C18" s="123"/>
      <c r="D18" s="64"/>
      <c r="E18" s="61"/>
      <c r="F18" s="62"/>
      <c r="G18" s="62"/>
      <c r="H18" s="62"/>
      <c r="I18" s="63"/>
    </row>
    <row r="19" spans="1:9" ht="25.5" x14ac:dyDescent="0.25">
      <c r="A19" s="83">
        <v>45</v>
      </c>
      <c r="B19" s="89"/>
      <c r="C19" s="90"/>
      <c r="D19" s="74" t="s">
        <v>105</v>
      </c>
      <c r="E19" s="85">
        <v>104496.3</v>
      </c>
      <c r="F19" s="78"/>
      <c r="G19" s="62"/>
      <c r="H19" s="62"/>
      <c r="I19" s="63"/>
    </row>
    <row r="20" spans="1:9" ht="25.5" x14ac:dyDescent="0.25">
      <c r="A20" s="133" t="s">
        <v>106</v>
      </c>
      <c r="B20" s="134"/>
      <c r="C20" s="135"/>
      <c r="D20" s="77" t="s">
        <v>97</v>
      </c>
      <c r="E20" s="61"/>
      <c r="F20" s="62"/>
      <c r="G20" s="62"/>
      <c r="H20" s="62"/>
      <c r="I20" s="63"/>
    </row>
    <row r="21" spans="1:9" x14ac:dyDescent="0.25">
      <c r="A21" s="121" t="s">
        <v>98</v>
      </c>
      <c r="B21" s="122"/>
      <c r="C21" s="123"/>
      <c r="D21" s="70" t="s">
        <v>107</v>
      </c>
      <c r="E21" s="61"/>
      <c r="F21" s="62"/>
      <c r="G21" s="62"/>
      <c r="H21" s="62"/>
      <c r="I21" s="63"/>
    </row>
    <row r="22" spans="1:9" x14ac:dyDescent="0.25">
      <c r="A22" s="124">
        <v>3</v>
      </c>
      <c r="B22" s="125"/>
      <c r="C22" s="126"/>
      <c r="D22" s="68" t="s">
        <v>9</v>
      </c>
      <c r="E22" s="85">
        <v>83615.360000000001</v>
      </c>
      <c r="F22" s="78">
        <v>83615.360000000001</v>
      </c>
      <c r="G22" s="78">
        <v>86123.82</v>
      </c>
      <c r="H22" s="78">
        <v>86123.82</v>
      </c>
      <c r="I22" s="78">
        <v>86123.82</v>
      </c>
    </row>
    <row r="23" spans="1:9" x14ac:dyDescent="0.25">
      <c r="A23" s="127">
        <v>32</v>
      </c>
      <c r="B23" s="128"/>
      <c r="C23" s="129"/>
      <c r="D23" s="68" t="s">
        <v>19</v>
      </c>
      <c r="E23" s="78">
        <v>83615.360000000001</v>
      </c>
      <c r="F23" s="78">
        <v>83615.360000000001</v>
      </c>
      <c r="G23" s="78">
        <v>86123.82</v>
      </c>
      <c r="H23" s="78">
        <v>86123.82</v>
      </c>
      <c r="I23" s="78">
        <v>86123.82</v>
      </c>
    </row>
    <row r="24" spans="1:9" x14ac:dyDescent="0.25">
      <c r="A24" s="79">
        <v>34</v>
      </c>
      <c r="B24" s="80"/>
      <c r="C24" s="81"/>
      <c r="D24" s="68" t="s">
        <v>100</v>
      </c>
      <c r="E24" s="85"/>
      <c r="F24" s="78"/>
      <c r="G24" s="62"/>
      <c r="H24" s="62"/>
      <c r="I24" s="63"/>
    </row>
    <row r="25" spans="1:9" x14ac:dyDescent="0.25">
      <c r="A25" s="121" t="s">
        <v>101</v>
      </c>
      <c r="B25" s="122"/>
      <c r="C25" s="123"/>
      <c r="D25" s="64"/>
      <c r="E25" s="61"/>
      <c r="F25" s="62"/>
      <c r="G25" s="62"/>
      <c r="H25" s="62"/>
      <c r="I25" s="63"/>
    </row>
    <row r="26" spans="1:9" x14ac:dyDescent="0.25">
      <c r="A26" s="83">
        <v>32</v>
      </c>
      <c r="B26" s="69"/>
      <c r="C26" s="70"/>
      <c r="D26" s="68" t="s">
        <v>19</v>
      </c>
      <c r="E26" s="61"/>
      <c r="F26" s="78">
        <v>4181</v>
      </c>
      <c r="G26" s="78"/>
      <c r="H26" s="78"/>
      <c r="I26" s="82"/>
    </row>
    <row r="27" spans="1:9" ht="25.5" x14ac:dyDescent="0.25">
      <c r="A27" s="133" t="s">
        <v>108</v>
      </c>
      <c r="B27" s="134"/>
      <c r="C27" s="135"/>
      <c r="D27" s="77" t="s">
        <v>109</v>
      </c>
      <c r="E27" s="61"/>
      <c r="F27" s="62"/>
      <c r="G27" s="62"/>
      <c r="H27" s="62"/>
      <c r="I27" s="63"/>
    </row>
    <row r="28" spans="1:9" x14ac:dyDescent="0.25">
      <c r="A28" s="121" t="s">
        <v>110</v>
      </c>
      <c r="B28" s="122"/>
      <c r="C28" s="123"/>
      <c r="D28" s="70" t="s">
        <v>111</v>
      </c>
      <c r="E28" s="61"/>
      <c r="F28" s="62"/>
      <c r="G28" s="62"/>
      <c r="H28" s="62"/>
      <c r="I28" s="63"/>
    </row>
    <row r="29" spans="1:9" x14ac:dyDescent="0.25">
      <c r="A29" s="124">
        <v>3</v>
      </c>
      <c r="B29" s="125"/>
      <c r="C29" s="126"/>
      <c r="D29" s="68" t="s">
        <v>9</v>
      </c>
      <c r="E29" s="78">
        <v>1406185.88</v>
      </c>
      <c r="F29" s="78">
        <v>1480020.3</v>
      </c>
      <c r="G29" s="78">
        <v>1818624.77</v>
      </c>
      <c r="H29" s="78">
        <v>1818624.77</v>
      </c>
      <c r="I29" s="78">
        <v>1818624.77</v>
      </c>
    </row>
    <row r="30" spans="1:9" x14ac:dyDescent="0.25">
      <c r="A30" s="127">
        <v>31</v>
      </c>
      <c r="B30" s="128"/>
      <c r="C30" s="129"/>
      <c r="D30" s="68" t="s">
        <v>10</v>
      </c>
      <c r="E30" s="78">
        <v>1332750.26</v>
      </c>
      <c r="F30" s="78">
        <v>1402702.86</v>
      </c>
      <c r="G30" s="78">
        <v>1744300</v>
      </c>
      <c r="H30" s="78">
        <v>1744300</v>
      </c>
      <c r="I30" s="78">
        <v>1744300</v>
      </c>
    </row>
    <row r="31" spans="1:9" x14ac:dyDescent="0.25">
      <c r="A31" s="127">
        <v>32</v>
      </c>
      <c r="B31" s="128"/>
      <c r="C31" s="129"/>
      <c r="D31" s="68" t="s">
        <v>19</v>
      </c>
      <c r="E31" s="78">
        <v>69812.58</v>
      </c>
      <c r="F31" s="78">
        <v>76767.44</v>
      </c>
      <c r="G31" s="78">
        <v>74324.77</v>
      </c>
      <c r="H31" s="78">
        <v>74324.77</v>
      </c>
      <c r="I31" s="78">
        <v>74324.77</v>
      </c>
    </row>
    <row r="32" spans="1:9" x14ac:dyDescent="0.25">
      <c r="A32" s="79">
        <v>34</v>
      </c>
      <c r="B32" s="80"/>
      <c r="C32" s="81"/>
      <c r="D32" s="68" t="s">
        <v>100</v>
      </c>
      <c r="E32" s="78">
        <v>3623.04</v>
      </c>
      <c r="F32" s="78">
        <v>550</v>
      </c>
      <c r="G32" s="78"/>
      <c r="H32" s="78"/>
      <c r="I32" s="78"/>
    </row>
    <row r="33" spans="1:9" x14ac:dyDescent="0.25">
      <c r="A33" s="65"/>
      <c r="B33" s="66"/>
      <c r="C33" s="67"/>
      <c r="D33" s="64"/>
      <c r="E33" s="61"/>
      <c r="F33" s="62"/>
      <c r="G33" s="62"/>
      <c r="H33" s="62"/>
      <c r="I33" s="62"/>
    </row>
    <row r="34" spans="1:9" ht="25.5" x14ac:dyDescent="0.25">
      <c r="A34" s="136" t="s">
        <v>112</v>
      </c>
      <c r="B34" s="137"/>
      <c r="C34" s="138"/>
      <c r="D34" s="84" t="s">
        <v>113</v>
      </c>
      <c r="E34" s="61"/>
      <c r="F34" s="62"/>
      <c r="G34" s="62"/>
      <c r="H34" s="62"/>
      <c r="I34" s="63"/>
    </row>
    <row r="35" spans="1:9" x14ac:dyDescent="0.25">
      <c r="A35" s="133" t="s">
        <v>114</v>
      </c>
      <c r="B35" s="134"/>
      <c r="C35" s="135"/>
      <c r="D35" s="77" t="s">
        <v>115</v>
      </c>
      <c r="E35" s="61"/>
      <c r="F35" s="62"/>
      <c r="G35" s="62"/>
      <c r="H35" s="62"/>
      <c r="I35" s="63"/>
    </row>
    <row r="36" spans="1:9" x14ac:dyDescent="0.25">
      <c r="A36" s="121" t="s">
        <v>116</v>
      </c>
      <c r="B36" s="122"/>
      <c r="C36" s="123"/>
      <c r="D36" s="70" t="s">
        <v>117</v>
      </c>
      <c r="E36" s="61"/>
      <c r="F36" s="62"/>
      <c r="G36" s="62"/>
      <c r="H36" s="62"/>
      <c r="I36" s="63"/>
    </row>
    <row r="37" spans="1:9" x14ac:dyDescent="0.25">
      <c r="A37" s="124">
        <v>3</v>
      </c>
      <c r="B37" s="125"/>
      <c r="C37" s="126"/>
      <c r="D37" s="68" t="s">
        <v>9</v>
      </c>
      <c r="E37" s="78">
        <v>138193.29999999999</v>
      </c>
      <c r="F37" s="78">
        <v>161993.18</v>
      </c>
      <c r="G37" s="78">
        <v>119900</v>
      </c>
      <c r="H37" s="78">
        <v>119900</v>
      </c>
      <c r="I37" s="78">
        <v>119900</v>
      </c>
    </row>
    <row r="38" spans="1:9" x14ac:dyDescent="0.25">
      <c r="A38" s="127">
        <v>31</v>
      </c>
      <c r="B38" s="128"/>
      <c r="C38" s="129"/>
      <c r="D38" s="68" t="s">
        <v>10</v>
      </c>
      <c r="E38" s="78">
        <v>82494.149999999994</v>
      </c>
      <c r="F38" s="78">
        <v>84278.98</v>
      </c>
      <c r="G38" s="78">
        <v>58850</v>
      </c>
      <c r="H38" s="78">
        <v>58850</v>
      </c>
      <c r="I38" s="78">
        <v>58850</v>
      </c>
    </row>
    <row r="39" spans="1:9" x14ac:dyDescent="0.25">
      <c r="A39" s="127">
        <v>32</v>
      </c>
      <c r="B39" s="128"/>
      <c r="C39" s="129"/>
      <c r="D39" s="68" t="s">
        <v>19</v>
      </c>
      <c r="E39" s="78">
        <v>55208.88</v>
      </c>
      <c r="F39" s="78">
        <v>52234.92</v>
      </c>
      <c r="G39" s="78">
        <v>60050</v>
      </c>
      <c r="H39" s="78">
        <v>60050</v>
      </c>
      <c r="I39" s="78">
        <v>60050</v>
      </c>
    </row>
    <row r="40" spans="1:9" x14ac:dyDescent="0.25">
      <c r="A40" s="79">
        <v>34</v>
      </c>
      <c r="B40" s="80"/>
      <c r="C40" s="81"/>
      <c r="D40" s="68" t="s">
        <v>100</v>
      </c>
      <c r="E40" s="78">
        <v>490.27</v>
      </c>
      <c r="F40" s="78">
        <v>1653.61</v>
      </c>
      <c r="G40" s="78">
        <v>500</v>
      </c>
      <c r="H40" s="78">
        <v>500</v>
      </c>
      <c r="I40" s="78">
        <v>500</v>
      </c>
    </row>
    <row r="41" spans="1:9" x14ac:dyDescent="0.25">
      <c r="A41" s="79">
        <v>38</v>
      </c>
      <c r="B41" s="80"/>
      <c r="C41" s="81"/>
      <c r="D41" s="68" t="s">
        <v>118</v>
      </c>
      <c r="E41" s="78"/>
      <c r="F41" s="78">
        <v>663.61</v>
      </c>
      <c r="G41" s="78">
        <v>500</v>
      </c>
      <c r="H41" s="78">
        <v>500</v>
      </c>
      <c r="I41" s="78">
        <v>500</v>
      </c>
    </row>
    <row r="42" spans="1:9" x14ac:dyDescent="0.25">
      <c r="A42" s="121" t="s">
        <v>119</v>
      </c>
      <c r="B42" s="122"/>
      <c r="C42" s="123"/>
      <c r="D42" s="64" t="s">
        <v>120</v>
      </c>
      <c r="E42" s="62"/>
      <c r="F42" s="62"/>
      <c r="G42" s="62"/>
      <c r="H42" s="62"/>
      <c r="I42" s="62"/>
    </row>
    <row r="43" spans="1:9" x14ac:dyDescent="0.25">
      <c r="A43" s="79">
        <v>32</v>
      </c>
      <c r="B43" s="80"/>
      <c r="C43" s="81"/>
      <c r="D43" s="68" t="s">
        <v>19</v>
      </c>
      <c r="E43" s="62"/>
      <c r="F43" s="78">
        <v>2000</v>
      </c>
      <c r="G43" s="78"/>
      <c r="H43" s="62"/>
      <c r="I43" s="62"/>
    </row>
    <row r="44" spans="1:9" ht="25.5" x14ac:dyDescent="0.25">
      <c r="A44" s="133" t="s">
        <v>121</v>
      </c>
      <c r="B44" s="134"/>
      <c r="C44" s="135"/>
      <c r="D44" s="77" t="s">
        <v>122</v>
      </c>
      <c r="E44" s="61"/>
      <c r="F44" s="62"/>
      <c r="G44" s="62"/>
      <c r="H44" s="62"/>
      <c r="I44" s="63"/>
    </row>
    <row r="45" spans="1:9" x14ac:dyDescent="0.25">
      <c r="A45" s="121" t="s">
        <v>116</v>
      </c>
      <c r="B45" s="122"/>
      <c r="C45" s="123"/>
      <c r="D45" s="70" t="s">
        <v>123</v>
      </c>
      <c r="E45" s="61"/>
      <c r="F45" s="62"/>
      <c r="G45" s="62"/>
      <c r="H45" s="62"/>
      <c r="I45" s="63"/>
    </row>
    <row r="46" spans="1:9" ht="25.5" x14ac:dyDescent="0.25">
      <c r="A46" s="124">
        <v>4</v>
      </c>
      <c r="B46" s="125"/>
      <c r="C46" s="126"/>
      <c r="D46" s="68" t="s">
        <v>11</v>
      </c>
      <c r="E46" s="78">
        <v>18354.11</v>
      </c>
      <c r="F46" s="78">
        <v>65872.56</v>
      </c>
      <c r="G46" s="78">
        <v>13000</v>
      </c>
      <c r="H46" s="78">
        <v>13000</v>
      </c>
      <c r="I46" s="78">
        <v>13000</v>
      </c>
    </row>
    <row r="47" spans="1:9" ht="38.25" x14ac:dyDescent="0.25">
      <c r="A47" s="127">
        <v>42</v>
      </c>
      <c r="B47" s="128"/>
      <c r="C47" s="129"/>
      <c r="D47" s="68" t="s">
        <v>28</v>
      </c>
      <c r="E47" s="78">
        <v>14482.23</v>
      </c>
      <c r="F47" s="78">
        <v>38710.5</v>
      </c>
      <c r="G47" s="78">
        <v>13000</v>
      </c>
      <c r="H47" s="78">
        <v>13000</v>
      </c>
      <c r="I47" s="78">
        <v>13000</v>
      </c>
    </row>
    <row r="48" spans="1:9" ht="15" customHeight="1" x14ac:dyDescent="0.25">
      <c r="A48" s="121" t="s">
        <v>116</v>
      </c>
      <c r="B48" s="122"/>
      <c r="C48" s="123"/>
      <c r="D48" s="75" t="s">
        <v>123</v>
      </c>
      <c r="E48" s="62"/>
      <c r="F48" s="62"/>
      <c r="G48" s="62"/>
      <c r="H48" s="62"/>
      <c r="I48" s="62"/>
    </row>
    <row r="49" spans="1:9" x14ac:dyDescent="0.25">
      <c r="A49" s="79">
        <v>45</v>
      </c>
      <c r="B49" s="80"/>
      <c r="C49" s="81"/>
      <c r="D49" s="68" t="s">
        <v>124</v>
      </c>
      <c r="E49" s="61">
        <v>3871.88</v>
      </c>
      <c r="F49" s="78">
        <v>27162.06</v>
      </c>
      <c r="G49" s="78"/>
      <c r="H49" s="62"/>
      <c r="I49" s="62"/>
    </row>
    <row r="50" spans="1:9" x14ac:dyDescent="0.25">
      <c r="A50" s="121" t="s">
        <v>125</v>
      </c>
      <c r="B50" s="122"/>
      <c r="C50" s="123"/>
      <c r="D50" s="70" t="s">
        <v>126</v>
      </c>
      <c r="E50" s="61"/>
      <c r="F50" s="62"/>
      <c r="G50" s="62"/>
      <c r="H50" s="62"/>
      <c r="I50" s="62"/>
    </row>
    <row r="51" spans="1:9" x14ac:dyDescent="0.25">
      <c r="A51" s="124">
        <v>3</v>
      </c>
      <c r="B51" s="125"/>
      <c r="C51" s="126"/>
      <c r="D51" s="68" t="s">
        <v>9</v>
      </c>
      <c r="E51" s="78">
        <v>49812.51</v>
      </c>
      <c r="F51" s="78">
        <v>74178.649999999994</v>
      </c>
      <c r="G51" s="78">
        <v>83904.88</v>
      </c>
      <c r="H51" s="78">
        <v>83904.88</v>
      </c>
      <c r="I51" s="78">
        <v>83904.88</v>
      </c>
    </row>
    <row r="52" spans="1:9" x14ac:dyDescent="0.25">
      <c r="A52" s="127">
        <v>31</v>
      </c>
      <c r="B52" s="128"/>
      <c r="C52" s="129"/>
      <c r="D52" s="74" t="s">
        <v>10</v>
      </c>
      <c r="E52" s="78">
        <v>1020.27</v>
      </c>
      <c r="F52" s="78"/>
      <c r="G52" s="62"/>
      <c r="H52" s="62"/>
      <c r="I52" s="62"/>
    </row>
    <row r="53" spans="1:9" x14ac:dyDescent="0.25">
      <c r="A53" s="127">
        <v>32</v>
      </c>
      <c r="B53" s="128"/>
      <c r="C53" s="129"/>
      <c r="D53" s="68" t="s">
        <v>19</v>
      </c>
      <c r="E53" s="78">
        <v>48701.32</v>
      </c>
      <c r="F53" s="78">
        <v>73249.59</v>
      </c>
      <c r="G53" s="78">
        <v>83904.88</v>
      </c>
      <c r="H53" s="78">
        <v>83904.88</v>
      </c>
      <c r="I53" s="78">
        <v>83904.88</v>
      </c>
    </row>
    <row r="54" spans="1:9" x14ac:dyDescent="0.25">
      <c r="A54" s="79">
        <v>34</v>
      </c>
      <c r="B54" s="80"/>
      <c r="C54" s="81"/>
      <c r="D54" s="68" t="s">
        <v>100</v>
      </c>
      <c r="E54" s="78">
        <v>90.92</v>
      </c>
      <c r="F54" s="78">
        <v>929.06</v>
      </c>
      <c r="G54" s="78"/>
      <c r="H54" s="78"/>
      <c r="I54" s="78"/>
    </row>
    <row r="55" spans="1:9" x14ac:dyDescent="0.25">
      <c r="A55" s="121" t="s">
        <v>125</v>
      </c>
      <c r="B55" s="122"/>
      <c r="C55" s="123"/>
      <c r="D55" s="70" t="s">
        <v>126</v>
      </c>
      <c r="E55" s="62"/>
      <c r="F55" s="62"/>
      <c r="G55" s="62"/>
      <c r="H55" s="62"/>
      <c r="I55" s="62"/>
    </row>
    <row r="56" spans="1:9" ht="25.5" x14ac:dyDescent="0.25">
      <c r="A56" s="124">
        <v>4</v>
      </c>
      <c r="B56" s="125"/>
      <c r="C56" s="126"/>
      <c r="D56" s="68" t="s">
        <v>11</v>
      </c>
      <c r="E56" s="78">
        <v>8553.99</v>
      </c>
      <c r="F56" s="78">
        <v>23599.51</v>
      </c>
      <c r="G56" s="78">
        <v>23000</v>
      </c>
      <c r="H56" s="78">
        <v>23000</v>
      </c>
      <c r="I56" s="78">
        <v>23000</v>
      </c>
    </row>
    <row r="57" spans="1:9" ht="38.25" x14ac:dyDescent="0.25">
      <c r="A57" s="127">
        <v>42</v>
      </c>
      <c r="B57" s="128"/>
      <c r="C57" s="129"/>
      <c r="D57" s="74" t="s">
        <v>28</v>
      </c>
      <c r="E57" s="78">
        <v>8553.99</v>
      </c>
      <c r="F57" s="78">
        <v>23599.51</v>
      </c>
      <c r="G57" s="78">
        <v>23000</v>
      </c>
      <c r="H57" s="78">
        <v>23000</v>
      </c>
      <c r="I57" s="78">
        <v>23000</v>
      </c>
    </row>
    <row r="58" spans="1:9" x14ac:dyDescent="0.25">
      <c r="A58" s="121" t="s">
        <v>110</v>
      </c>
      <c r="B58" s="122"/>
      <c r="C58" s="123"/>
      <c r="D58" s="70" t="s">
        <v>127</v>
      </c>
      <c r="E58" s="61"/>
      <c r="F58" s="62"/>
      <c r="G58" s="62"/>
      <c r="H58" s="62"/>
      <c r="I58" s="62"/>
    </row>
    <row r="59" spans="1:9" x14ac:dyDescent="0.25">
      <c r="A59" s="124">
        <v>3</v>
      </c>
      <c r="B59" s="125"/>
      <c r="C59" s="126"/>
      <c r="D59" s="74" t="s">
        <v>9</v>
      </c>
      <c r="E59" s="85">
        <v>10013.450000000001</v>
      </c>
      <c r="F59" s="78">
        <v>22534.11</v>
      </c>
      <c r="G59" s="78">
        <v>23940</v>
      </c>
      <c r="H59" s="78">
        <v>23940</v>
      </c>
      <c r="I59" s="78">
        <v>23940</v>
      </c>
    </row>
    <row r="60" spans="1:9" x14ac:dyDescent="0.25">
      <c r="A60" s="127">
        <v>32</v>
      </c>
      <c r="B60" s="128"/>
      <c r="C60" s="129"/>
      <c r="D60" s="68" t="s">
        <v>19</v>
      </c>
      <c r="E60" s="78">
        <v>6184.08</v>
      </c>
      <c r="F60" s="78">
        <v>13243.51</v>
      </c>
      <c r="G60" s="78">
        <v>14740</v>
      </c>
      <c r="H60" s="78">
        <v>14740</v>
      </c>
      <c r="I60" s="78">
        <v>14740</v>
      </c>
    </row>
    <row r="61" spans="1:9" x14ac:dyDescent="0.25">
      <c r="A61" s="79">
        <v>37</v>
      </c>
      <c r="B61" s="80"/>
      <c r="C61" s="81"/>
      <c r="D61" s="68" t="s">
        <v>128</v>
      </c>
      <c r="E61" s="78">
        <v>3829.37</v>
      </c>
      <c r="F61" s="78">
        <v>9290.6</v>
      </c>
      <c r="G61" s="78">
        <v>9200</v>
      </c>
      <c r="H61" s="78">
        <v>9200</v>
      </c>
      <c r="I61" s="78">
        <v>9200</v>
      </c>
    </row>
    <row r="62" spans="1:9" ht="25.5" x14ac:dyDescent="0.25">
      <c r="A62" s="124">
        <v>4</v>
      </c>
      <c r="B62" s="125"/>
      <c r="C62" s="126"/>
      <c r="D62" s="68" t="s">
        <v>11</v>
      </c>
      <c r="E62" s="78">
        <v>50874.48</v>
      </c>
      <c r="F62" s="78">
        <v>163540.79999999999</v>
      </c>
      <c r="G62" s="62"/>
      <c r="H62" s="62"/>
      <c r="I62" s="62"/>
    </row>
    <row r="63" spans="1:9" ht="38.25" x14ac:dyDescent="0.25">
      <c r="A63" s="127">
        <v>42</v>
      </c>
      <c r="B63" s="128"/>
      <c r="C63" s="129"/>
      <c r="D63" s="68" t="s">
        <v>28</v>
      </c>
      <c r="E63" s="78">
        <v>50874.48</v>
      </c>
      <c r="F63" s="78">
        <v>98418.7</v>
      </c>
      <c r="G63" s="78">
        <v>98200</v>
      </c>
      <c r="H63" s="78">
        <v>98200</v>
      </c>
      <c r="I63" s="78">
        <v>98200</v>
      </c>
    </row>
    <row r="64" spans="1:9" x14ac:dyDescent="0.25">
      <c r="A64" s="79">
        <v>45</v>
      </c>
      <c r="B64" s="80"/>
      <c r="C64" s="81"/>
      <c r="D64" s="68" t="s">
        <v>124</v>
      </c>
      <c r="E64" s="61"/>
      <c r="F64" s="78">
        <v>64458.49</v>
      </c>
      <c r="G64" s="78">
        <v>64458.49</v>
      </c>
      <c r="H64" s="78">
        <v>64458.49</v>
      </c>
      <c r="I64" s="78">
        <v>64458.49</v>
      </c>
    </row>
    <row r="65" spans="1:9" ht="25.5" x14ac:dyDescent="0.25">
      <c r="A65" s="139" t="s">
        <v>129</v>
      </c>
      <c r="B65" s="140"/>
      <c r="C65" s="141"/>
      <c r="D65" s="86" t="s">
        <v>130</v>
      </c>
      <c r="E65" s="61"/>
      <c r="F65" s="62"/>
      <c r="G65" s="62"/>
      <c r="H65" s="62"/>
      <c r="I65" s="63"/>
    </row>
    <row r="66" spans="1:9" ht="25.5" x14ac:dyDescent="0.25">
      <c r="A66" s="133" t="s">
        <v>131</v>
      </c>
      <c r="B66" s="134"/>
      <c r="C66" s="135"/>
      <c r="D66" s="77" t="s">
        <v>130</v>
      </c>
      <c r="E66" s="85"/>
      <c r="F66" s="62"/>
      <c r="G66" s="62"/>
      <c r="H66" s="62"/>
      <c r="I66" s="63"/>
    </row>
    <row r="67" spans="1:9" x14ac:dyDescent="0.25">
      <c r="A67" s="121" t="s">
        <v>132</v>
      </c>
      <c r="B67" s="122"/>
      <c r="C67" s="123"/>
      <c r="D67" s="64" t="s">
        <v>133</v>
      </c>
      <c r="E67" s="61"/>
      <c r="F67" s="62"/>
      <c r="G67" s="62"/>
      <c r="H67" s="62"/>
      <c r="I67" s="63"/>
    </row>
    <row r="68" spans="1:9" x14ac:dyDescent="0.25">
      <c r="A68" s="79">
        <v>3</v>
      </c>
      <c r="B68" s="80"/>
      <c r="C68" s="81"/>
      <c r="D68" s="68" t="s">
        <v>9</v>
      </c>
      <c r="E68" s="78">
        <v>115677.88</v>
      </c>
      <c r="F68" s="78">
        <v>126086.67</v>
      </c>
      <c r="G68" s="78">
        <v>130000</v>
      </c>
      <c r="H68" s="78">
        <v>130000</v>
      </c>
      <c r="I68" s="78">
        <v>130000</v>
      </c>
    </row>
    <row r="69" spans="1:9" x14ac:dyDescent="0.25">
      <c r="A69" s="79">
        <v>37</v>
      </c>
      <c r="B69" s="80"/>
      <c r="C69" s="81"/>
      <c r="D69" s="74" t="s">
        <v>128</v>
      </c>
      <c r="E69" s="78">
        <v>115677.88</v>
      </c>
      <c r="F69" s="62">
        <v>126086.67</v>
      </c>
      <c r="G69" s="62">
        <v>130000</v>
      </c>
      <c r="H69" s="62">
        <v>130000</v>
      </c>
      <c r="I69" s="62">
        <v>130000</v>
      </c>
    </row>
    <row r="70" spans="1:9" ht="25.5" x14ac:dyDescent="0.25">
      <c r="A70" s="136" t="s">
        <v>134</v>
      </c>
      <c r="B70" s="137"/>
      <c r="C70" s="138"/>
      <c r="D70" s="84" t="s">
        <v>135</v>
      </c>
      <c r="E70" s="61"/>
      <c r="F70" s="62"/>
      <c r="G70" s="62"/>
      <c r="H70" s="62"/>
      <c r="I70" s="63"/>
    </row>
    <row r="71" spans="1:9" x14ac:dyDescent="0.25">
      <c r="A71" s="133" t="s">
        <v>161</v>
      </c>
      <c r="B71" s="134"/>
      <c r="C71" s="135"/>
      <c r="D71" s="84" t="s">
        <v>162</v>
      </c>
      <c r="E71" s="61"/>
      <c r="F71" s="62"/>
      <c r="G71" s="62"/>
      <c r="H71" s="62"/>
      <c r="I71" s="63"/>
    </row>
    <row r="72" spans="1:9" x14ac:dyDescent="0.25">
      <c r="A72" s="124">
        <v>3</v>
      </c>
      <c r="B72" s="125"/>
      <c r="C72" s="126"/>
      <c r="D72" s="74" t="s">
        <v>9</v>
      </c>
      <c r="E72" s="61"/>
      <c r="F72" s="78">
        <v>68732</v>
      </c>
      <c r="G72" s="78">
        <v>62732</v>
      </c>
      <c r="H72" s="78">
        <v>62732</v>
      </c>
      <c r="I72" s="78">
        <v>62732</v>
      </c>
    </row>
    <row r="73" spans="1:9" x14ac:dyDescent="0.25">
      <c r="A73" s="127">
        <v>32</v>
      </c>
      <c r="B73" s="128"/>
      <c r="C73" s="129"/>
      <c r="D73" s="68" t="s">
        <v>19</v>
      </c>
      <c r="E73" s="61"/>
      <c r="F73" s="78">
        <v>68732</v>
      </c>
      <c r="G73" s="78">
        <v>62732</v>
      </c>
      <c r="H73" s="78">
        <v>62732</v>
      </c>
      <c r="I73" s="78">
        <v>62732</v>
      </c>
    </row>
    <row r="74" spans="1:9" x14ac:dyDescent="0.25">
      <c r="A74" s="65"/>
      <c r="B74" s="66"/>
      <c r="C74" s="67"/>
      <c r="D74" s="64"/>
      <c r="E74" s="61"/>
      <c r="F74" s="62"/>
      <c r="G74" s="62"/>
      <c r="H74" s="62"/>
      <c r="I74" s="63"/>
    </row>
    <row r="75" spans="1:9" x14ac:dyDescent="0.25">
      <c r="A75" s="133" t="s">
        <v>136</v>
      </c>
      <c r="B75" s="134"/>
      <c r="C75" s="135"/>
      <c r="D75" s="77" t="s">
        <v>137</v>
      </c>
      <c r="E75" s="85"/>
      <c r="F75" s="62"/>
      <c r="G75" s="62"/>
      <c r="H75" s="62"/>
      <c r="I75" s="63"/>
    </row>
    <row r="76" spans="1:9" x14ac:dyDescent="0.25">
      <c r="A76" s="121" t="s">
        <v>138</v>
      </c>
      <c r="B76" s="122"/>
      <c r="C76" s="123"/>
      <c r="D76" s="70" t="s">
        <v>139</v>
      </c>
      <c r="E76" s="61"/>
      <c r="F76" s="62"/>
      <c r="G76" s="62"/>
      <c r="H76" s="62"/>
      <c r="I76" s="63"/>
    </row>
    <row r="77" spans="1:9" x14ac:dyDescent="0.25">
      <c r="A77" s="124">
        <v>3</v>
      </c>
      <c r="B77" s="125"/>
      <c r="C77" s="126"/>
      <c r="D77" s="68" t="s">
        <v>9</v>
      </c>
      <c r="E77" s="78">
        <v>2480.5</v>
      </c>
      <c r="F77" s="78">
        <v>3981.68</v>
      </c>
      <c r="G77" s="78">
        <v>4000</v>
      </c>
      <c r="H77" s="78">
        <v>4000</v>
      </c>
      <c r="I77" s="78">
        <v>4000</v>
      </c>
    </row>
    <row r="78" spans="1:9" x14ac:dyDescent="0.25">
      <c r="A78" s="127">
        <v>32</v>
      </c>
      <c r="B78" s="128"/>
      <c r="C78" s="129"/>
      <c r="D78" s="74" t="s">
        <v>19</v>
      </c>
      <c r="E78" s="78">
        <v>2480.5</v>
      </c>
      <c r="F78" s="78">
        <v>3981.68</v>
      </c>
      <c r="G78" s="78">
        <v>4000</v>
      </c>
      <c r="H78" s="78">
        <v>4000</v>
      </c>
      <c r="I78" s="78">
        <v>4000</v>
      </c>
    </row>
    <row r="79" spans="1:9" ht="25.5" x14ac:dyDescent="0.25">
      <c r="A79" s="133" t="s">
        <v>159</v>
      </c>
      <c r="B79" s="134"/>
      <c r="C79" s="135"/>
      <c r="D79" s="77" t="s">
        <v>160</v>
      </c>
      <c r="E79" s="61"/>
      <c r="F79" s="62"/>
      <c r="G79" s="62"/>
      <c r="H79" s="62"/>
      <c r="I79" s="62"/>
    </row>
    <row r="80" spans="1:9" x14ac:dyDescent="0.25">
      <c r="A80" s="121" t="s">
        <v>138</v>
      </c>
      <c r="B80" s="122"/>
      <c r="C80" s="123"/>
      <c r="D80" s="70" t="s">
        <v>139</v>
      </c>
      <c r="E80" s="61"/>
      <c r="F80" s="62"/>
      <c r="G80" s="62"/>
      <c r="H80" s="62"/>
      <c r="I80" s="62"/>
    </row>
    <row r="81" spans="1:9" x14ac:dyDescent="0.25">
      <c r="A81" s="124">
        <v>3</v>
      </c>
      <c r="B81" s="125"/>
      <c r="C81" s="126"/>
      <c r="D81" s="68" t="s">
        <v>9</v>
      </c>
      <c r="E81" s="85">
        <v>34054.120000000003</v>
      </c>
      <c r="F81" s="62"/>
      <c r="G81" s="62"/>
      <c r="H81" s="62"/>
      <c r="I81" s="62"/>
    </row>
    <row r="82" spans="1:9" x14ac:dyDescent="0.25">
      <c r="A82" s="127">
        <v>31</v>
      </c>
      <c r="B82" s="128"/>
      <c r="C82" s="129"/>
      <c r="D82" s="68" t="s">
        <v>10</v>
      </c>
      <c r="E82" s="85">
        <v>30779.17</v>
      </c>
      <c r="F82" s="62"/>
      <c r="G82" s="62"/>
      <c r="H82" s="62"/>
      <c r="I82" s="62"/>
    </row>
    <row r="83" spans="1:9" x14ac:dyDescent="0.25">
      <c r="A83" s="127">
        <v>32</v>
      </c>
      <c r="B83" s="128"/>
      <c r="C83" s="129"/>
      <c r="D83" s="68" t="s">
        <v>19</v>
      </c>
      <c r="E83" s="85">
        <v>3274.95</v>
      </c>
      <c r="F83" s="62"/>
      <c r="G83" s="62"/>
      <c r="H83" s="62"/>
      <c r="I83" s="62"/>
    </row>
    <row r="84" spans="1:9" x14ac:dyDescent="0.25">
      <c r="A84" s="121" t="s">
        <v>158</v>
      </c>
      <c r="B84" s="122"/>
      <c r="C84" s="123"/>
      <c r="D84" s="70" t="s">
        <v>142</v>
      </c>
      <c r="E84" s="61"/>
      <c r="F84" s="62"/>
      <c r="G84" s="62"/>
      <c r="H84" s="62"/>
      <c r="I84" s="62"/>
    </row>
    <row r="85" spans="1:9" x14ac:dyDescent="0.25">
      <c r="A85" s="124">
        <v>3</v>
      </c>
      <c r="B85" s="125"/>
      <c r="C85" s="126"/>
      <c r="D85" s="68" t="s">
        <v>9</v>
      </c>
      <c r="E85" s="85">
        <v>5859.68</v>
      </c>
      <c r="F85" s="62"/>
      <c r="G85" s="62"/>
      <c r="H85" s="62"/>
      <c r="I85" s="62"/>
    </row>
    <row r="86" spans="1:9" x14ac:dyDescent="0.25">
      <c r="A86" s="127">
        <v>31</v>
      </c>
      <c r="B86" s="128"/>
      <c r="C86" s="129"/>
      <c r="D86" s="68" t="s">
        <v>10</v>
      </c>
      <c r="E86" s="85">
        <v>5445.6</v>
      </c>
      <c r="F86" s="62"/>
      <c r="G86" s="62"/>
      <c r="H86" s="62"/>
      <c r="I86" s="62"/>
    </row>
    <row r="87" spans="1:9" ht="25.5" customHeight="1" x14ac:dyDescent="0.25">
      <c r="A87" s="127">
        <v>32</v>
      </c>
      <c r="B87" s="128"/>
      <c r="C87" s="129"/>
      <c r="D87" s="68" t="s">
        <v>19</v>
      </c>
      <c r="E87" s="85">
        <v>414.08</v>
      </c>
      <c r="F87" s="62"/>
      <c r="G87" s="62"/>
      <c r="H87" s="62"/>
      <c r="I87" s="63"/>
    </row>
    <row r="88" spans="1:9" ht="25.5" customHeight="1" x14ac:dyDescent="0.25">
      <c r="A88" s="133" t="s">
        <v>163</v>
      </c>
      <c r="B88" s="134"/>
      <c r="C88" s="135"/>
      <c r="D88" s="77" t="s">
        <v>140</v>
      </c>
      <c r="E88" s="61"/>
      <c r="F88" s="62"/>
      <c r="G88" s="62"/>
      <c r="H88" s="62"/>
      <c r="I88" s="63"/>
    </row>
    <row r="89" spans="1:9" x14ac:dyDescent="0.25">
      <c r="A89" s="121" t="s">
        <v>138</v>
      </c>
      <c r="B89" s="122"/>
      <c r="C89" s="123"/>
      <c r="D89" s="70" t="s">
        <v>139</v>
      </c>
      <c r="E89" s="85"/>
      <c r="F89" s="62"/>
      <c r="G89" s="62"/>
      <c r="H89" s="62"/>
      <c r="I89" s="63"/>
    </row>
    <row r="90" spans="1:9" x14ac:dyDescent="0.25">
      <c r="A90" s="124">
        <v>3</v>
      </c>
      <c r="B90" s="125"/>
      <c r="C90" s="126"/>
      <c r="D90" s="68" t="s">
        <v>9</v>
      </c>
      <c r="E90" s="78">
        <v>8506.27</v>
      </c>
      <c r="F90" s="78">
        <v>40082.29</v>
      </c>
      <c r="G90" s="78"/>
      <c r="H90" s="78"/>
      <c r="I90" s="78"/>
    </row>
    <row r="91" spans="1:9" x14ac:dyDescent="0.25">
      <c r="A91" s="127">
        <v>31</v>
      </c>
      <c r="B91" s="128"/>
      <c r="C91" s="129"/>
      <c r="D91" s="68" t="s">
        <v>10</v>
      </c>
      <c r="E91" s="78">
        <v>6973.46</v>
      </c>
      <c r="F91" s="78">
        <v>35038.82</v>
      </c>
      <c r="G91" s="78"/>
      <c r="H91" s="78"/>
      <c r="I91" s="78"/>
    </row>
    <row r="92" spans="1:9" ht="14.25" customHeight="1" x14ac:dyDescent="0.25">
      <c r="A92" s="127">
        <v>32</v>
      </c>
      <c r="B92" s="128"/>
      <c r="C92" s="129"/>
      <c r="D92" s="68" t="s">
        <v>19</v>
      </c>
      <c r="E92" s="78">
        <v>1532.81</v>
      </c>
      <c r="F92" s="78">
        <v>5043.47</v>
      </c>
      <c r="G92" s="78"/>
      <c r="H92" s="78"/>
      <c r="I92" s="78"/>
    </row>
    <row r="93" spans="1:9" x14ac:dyDescent="0.25">
      <c r="A93" s="121" t="s">
        <v>141</v>
      </c>
      <c r="B93" s="122"/>
      <c r="C93" s="123"/>
      <c r="D93" s="70" t="s">
        <v>142</v>
      </c>
      <c r="E93" s="85"/>
      <c r="F93" s="62"/>
      <c r="G93" s="62"/>
      <c r="H93" s="62"/>
      <c r="I93" s="63"/>
    </row>
    <row r="94" spans="1:9" x14ac:dyDescent="0.25">
      <c r="A94" s="124">
        <v>3</v>
      </c>
      <c r="B94" s="125"/>
      <c r="C94" s="126"/>
      <c r="D94" s="68" t="s">
        <v>9</v>
      </c>
      <c r="E94" s="62"/>
      <c r="F94" s="78">
        <v>2828.92</v>
      </c>
      <c r="G94" s="78"/>
      <c r="H94" s="62"/>
      <c r="I94" s="62"/>
    </row>
    <row r="95" spans="1:9" x14ac:dyDescent="0.25">
      <c r="A95" s="127">
        <v>31</v>
      </c>
      <c r="B95" s="128"/>
      <c r="C95" s="129"/>
      <c r="D95" s="68" t="s">
        <v>10</v>
      </c>
      <c r="E95" s="62"/>
      <c r="F95" s="62">
        <v>2828.92</v>
      </c>
      <c r="G95" s="62"/>
      <c r="H95" s="62"/>
      <c r="I95" s="62"/>
    </row>
    <row r="96" spans="1:9" x14ac:dyDescent="0.25">
      <c r="A96" s="121" t="s">
        <v>158</v>
      </c>
      <c r="B96" s="122"/>
      <c r="C96" s="123"/>
      <c r="D96" s="70" t="s">
        <v>142</v>
      </c>
      <c r="E96" s="85"/>
      <c r="F96" s="62"/>
      <c r="G96" s="62"/>
      <c r="H96" s="62"/>
      <c r="I96" s="63"/>
    </row>
    <row r="97" spans="1:9" x14ac:dyDescent="0.25">
      <c r="A97" s="124">
        <v>3</v>
      </c>
      <c r="B97" s="125"/>
      <c r="C97" s="126"/>
      <c r="D97" s="68" t="s">
        <v>9</v>
      </c>
      <c r="E97" s="85">
        <v>5932.05</v>
      </c>
      <c r="F97" s="62"/>
      <c r="G97" s="62"/>
      <c r="H97" s="62"/>
      <c r="I97" s="63"/>
    </row>
    <row r="98" spans="1:9" x14ac:dyDescent="0.25">
      <c r="A98" s="127">
        <v>31</v>
      </c>
      <c r="B98" s="128"/>
      <c r="C98" s="129"/>
      <c r="D98" s="68" t="s">
        <v>10</v>
      </c>
      <c r="E98" s="85">
        <v>5109.3500000000004</v>
      </c>
      <c r="F98" s="62"/>
      <c r="G98" s="62"/>
      <c r="H98" s="62"/>
      <c r="I98" s="63"/>
    </row>
    <row r="99" spans="1:9" ht="14.25" customHeight="1" x14ac:dyDescent="0.25">
      <c r="A99" s="127">
        <v>32</v>
      </c>
      <c r="B99" s="128"/>
      <c r="C99" s="129"/>
      <c r="D99" s="68" t="s">
        <v>19</v>
      </c>
      <c r="E99" s="85">
        <v>822.7</v>
      </c>
      <c r="F99" s="62"/>
      <c r="G99" s="62"/>
      <c r="H99" s="62"/>
      <c r="I99" s="63"/>
    </row>
    <row r="100" spans="1:9" x14ac:dyDescent="0.25">
      <c r="A100" s="79"/>
      <c r="B100" s="80"/>
      <c r="C100" s="81"/>
      <c r="D100" s="68"/>
      <c r="E100" s="85"/>
      <c r="F100" s="62"/>
      <c r="G100" s="62"/>
      <c r="H100" s="62"/>
      <c r="I100" s="63"/>
    </row>
    <row r="101" spans="1:9" x14ac:dyDescent="0.25">
      <c r="A101" s="133" t="s">
        <v>143</v>
      </c>
      <c r="B101" s="134"/>
      <c r="C101" s="135"/>
      <c r="D101" s="68" t="s">
        <v>144</v>
      </c>
      <c r="E101" s="85"/>
      <c r="F101" s="62"/>
      <c r="G101" s="62"/>
      <c r="H101" s="62"/>
      <c r="I101" s="63"/>
    </row>
    <row r="102" spans="1:9" x14ac:dyDescent="0.25">
      <c r="A102" s="121" t="s">
        <v>110</v>
      </c>
      <c r="B102" s="122"/>
      <c r="C102" s="123"/>
      <c r="D102" s="68"/>
      <c r="E102" s="85"/>
      <c r="F102" s="62"/>
      <c r="G102" s="62"/>
      <c r="H102" s="62"/>
      <c r="I102" s="63"/>
    </row>
    <row r="103" spans="1:9" x14ac:dyDescent="0.25">
      <c r="A103" s="79">
        <v>32</v>
      </c>
      <c r="B103" s="80"/>
      <c r="C103" s="81"/>
      <c r="D103" s="68" t="s">
        <v>19</v>
      </c>
      <c r="E103" s="78">
        <v>2126.23</v>
      </c>
      <c r="F103" s="78">
        <v>5747.32</v>
      </c>
      <c r="G103" s="78"/>
      <c r="H103" s="78"/>
      <c r="I103" s="78"/>
    </row>
    <row r="104" spans="1:9" x14ac:dyDescent="0.25">
      <c r="A104" s="133" t="s">
        <v>145</v>
      </c>
      <c r="B104" s="134"/>
      <c r="C104" s="135"/>
      <c r="D104" s="68" t="s">
        <v>146</v>
      </c>
      <c r="E104" s="62"/>
      <c r="F104" s="62"/>
      <c r="G104" s="62"/>
      <c r="H104" s="62"/>
      <c r="I104" s="62"/>
    </row>
    <row r="105" spans="1:9" x14ac:dyDescent="0.25">
      <c r="A105" s="121" t="s">
        <v>110</v>
      </c>
      <c r="B105" s="122"/>
      <c r="C105" s="123"/>
      <c r="D105" s="68"/>
      <c r="E105" s="62"/>
      <c r="F105" s="62"/>
      <c r="G105" s="62"/>
      <c r="H105" s="62"/>
      <c r="I105" s="62"/>
    </row>
    <row r="106" spans="1:9" x14ac:dyDescent="0.25">
      <c r="A106" s="79">
        <v>32</v>
      </c>
      <c r="B106" s="80"/>
      <c r="C106" s="81"/>
      <c r="D106" s="68" t="s">
        <v>19</v>
      </c>
      <c r="E106" s="78">
        <v>2516.5</v>
      </c>
      <c r="F106" s="78">
        <v>5747.32</v>
      </c>
      <c r="G106" s="78"/>
      <c r="H106" s="78"/>
      <c r="I106" s="78"/>
    </row>
    <row r="107" spans="1:9" ht="15" customHeight="1" x14ac:dyDescent="0.25">
      <c r="A107" s="133" t="s">
        <v>147</v>
      </c>
      <c r="B107" s="134"/>
      <c r="C107" s="135"/>
      <c r="D107" s="68" t="s">
        <v>148</v>
      </c>
      <c r="E107" s="62"/>
      <c r="F107" s="62"/>
      <c r="G107" s="62"/>
      <c r="H107" s="62"/>
      <c r="I107" s="62"/>
    </row>
    <row r="108" spans="1:9" ht="15" customHeight="1" x14ac:dyDescent="0.25">
      <c r="A108" s="121" t="s">
        <v>110</v>
      </c>
      <c r="B108" s="122"/>
      <c r="C108" s="123"/>
      <c r="D108" s="68"/>
      <c r="E108" s="62"/>
      <c r="F108" s="62"/>
      <c r="G108" s="62"/>
      <c r="H108" s="62"/>
      <c r="I108" s="62"/>
    </row>
    <row r="109" spans="1:9" x14ac:dyDescent="0.25">
      <c r="A109" s="79">
        <v>32</v>
      </c>
      <c r="B109" s="80"/>
      <c r="C109" s="81"/>
      <c r="D109" s="68" t="s">
        <v>19</v>
      </c>
      <c r="E109" s="78"/>
      <c r="F109" s="78">
        <v>2790.83</v>
      </c>
      <c r="G109" s="78"/>
      <c r="H109" s="78"/>
      <c r="I109" s="78"/>
    </row>
    <row r="110" spans="1:9" ht="25.5" x14ac:dyDescent="0.25">
      <c r="A110" s="133" t="s">
        <v>149</v>
      </c>
      <c r="B110" s="134"/>
      <c r="C110" s="135"/>
      <c r="D110" s="77" t="s">
        <v>150</v>
      </c>
      <c r="E110" s="62"/>
      <c r="F110" s="62"/>
      <c r="G110" s="62"/>
      <c r="H110" s="62"/>
      <c r="I110" s="62"/>
    </row>
    <row r="111" spans="1:9" x14ac:dyDescent="0.25">
      <c r="A111" s="121" t="s">
        <v>138</v>
      </c>
      <c r="B111" s="122"/>
      <c r="C111" s="123"/>
      <c r="D111" s="70" t="s">
        <v>139</v>
      </c>
      <c r="E111" s="62"/>
      <c r="F111" s="62"/>
      <c r="G111" s="62"/>
      <c r="H111" s="62"/>
      <c r="I111" s="62"/>
    </row>
    <row r="112" spans="1:9" x14ac:dyDescent="0.25">
      <c r="A112" s="124">
        <v>3</v>
      </c>
      <c r="B112" s="125"/>
      <c r="C112" s="126"/>
      <c r="D112" s="68" t="s">
        <v>9</v>
      </c>
      <c r="E112" s="62"/>
      <c r="F112" s="78">
        <v>30570.240000000002</v>
      </c>
      <c r="G112" s="78">
        <v>52304.76</v>
      </c>
      <c r="H112" s="78">
        <v>52304.76</v>
      </c>
      <c r="I112" s="78">
        <v>52304.76</v>
      </c>
    </row>
    <row r="113" spans="1:9" x14ac:dyDescent="0.25">
      <c r="A113" s="127">
        <v>31</v>
      </c>
      <c r="B113" s="128"/>
      <c r="C113" s="129"/>
      <c r="D113" s="68" t="s">
        <v>10</v>
      </c>
      <c r="E113" s="62"/>
      <c r="F113" s="78">
        <v>27420.240000000002</v>
      </c>
      <c r="G113" s="78">
        <v>41604.76</v>
      </c>
      <c r="H113" s="78">
        <v>41604.76</v>
      </c>
      <c r="I113" s="78">
        <v>41604.76</v>
      </c>
    </row>
    <row r="114" spans="1:9" ht="16.5" customHeight="1" x14ac:dyDescent="0.25">
      <c r="A114" s="127">
        <v>32</v>
      </c>
      <c r="B114" s="128"/>
      <c r="C114" s="129"/>
      <c r="D114" s="68" t="s">
        <v>19</v>
      </c>
      <c r="E114" s="62"/>
      <c r="F114" s="78">
        <v>3150</v>
      </c>
      <c r="G114" s="78">
        <v>10700</v>
      </c>
      <c r="H114" s="78">
        <v>10700</v>
      </c>
      <c r="I114" s="78">
        <v>10700</v>
      </c>
    </row>
    <row r="115" spans="1:9" x14ac:dyDescent="0.25">
      <c r="A115" s="65"/>
      <c r="B115" s="66"/>
      <c r="C115" s="67"/>
      <c r="D115" s="64"/>
      <c r="E115" s="62"/>
      <c r="F115" s="62"/>
      <c r="G115" s="62"/>
      <c r="H115" s="62"/>
      <c r="I115" s="62"/>
    </row>
    <row r="116" spans="1:9" x14ac:dyDescent="0.25">
      <c r="A116" s="65"/>
      <c r="B116" s="66"/>
      <c r="C116" s="67"/>
      <c r="D116" s="64"/>
      <c r="E116" s="62"/>
      <c r="F116" s="62"/>
      <c r="G116" s="62"/>
      <c r="H116" s="62"/>
      <c r="I116" s="62"/>
    </row>
  </sheetData>
  <mergeCells count="91">
    <mergeCell ref="A114:C114"/>
    <mergeCell ref="A112:C112"/>
    <mergeCell ref="A113:C113"/>
    <mergeCell ref="A110:C110"/>
    <mergeCell ref="A111:C111"/>
    <mergeCell ref="A105:C105"/>
    <mergeCell ref="A107:C107"/>
    <mergeCell ref="A108:C108"/>
    <mergeCell ref="A90:C90"/>
    <mergeCell ref="A91:C91"/>
    <mergeCell ref="A92:C92"/>
    <mergeCell ref="A93:C93"/>
    <mergeCell ref="A94:C94"/>
    <mergeCell ref="A95:C95"/>
    <mergeCell ref="A96:C96"/>
    <mergeCell ref="A101:C101"/>
    <mergeCell ref="A102:C102"/>
    <mergeCell ref="A104:C104"/>
    <mergeCell ref="A97:C97"/>
    <mergeCell ref="A98:C98"/>
    <mergeCell ref="A99:C99"/>
    <mergeCell ref="A77:C77"/>
    <mergeCell ref="A78:C78"/>
    <mergeCell ref="A89:C89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62:C62"/>
    <mergeCell ref="A63:C63"/>
    <mergeCell ref="A65:C65"/>
    <mergeCell ref="A66:C66"/>
    <mergeCell ref="A67:C67"/>
    <mergeCell ref="A70:C70"/>
    <mergeCell ref="A72:C72"/>
    <mergeCell ref="A73:C73"/>
    <mergeCell ref="A75:C75"/>
    <mergeCell ref="A76:C76"/>
    <mergeCell ref="A71:C71"/>
    <mergeCell ref="A60:C60"/>
    <mergeCell ref="A50:C50"/>
    <mergeCell ref="A51:C51"/>
    <mergeCell ref="A52:C52"/>
    <mergeCell ref="A53:C53"/>
    <mergeCell ref="A55:C55"/>
    <mergeCell ref="A48:C48"/>
    <mergeCell ref="A56:C56"/>
    <mergeCell ref="A57:C57"/>
    <mergeCell ref="A58:C58"/>
    <mergeCell ref="A59:C59"/>
    <mergeCell ref="A45:C45"/>
    <mergeCell ref="A46:C46"/>
    <mergeCell ref="A47:C47"/>
    <mergeCell ref="A36:C36"/>
    <mergeCell ref="A37:C37"/>
    <mergeCell ref="A38:C38"/>
    <mergeCell ref="A39:C39"/>
    <mergeCell ref="A42:C42"/>
    <mergeCell ref="A23:C23"/>
    <mergeCell ref="A25:C25"/>
    <mergeCell ref="A27:C27"/>
    <mergeCell ref="A28:C28"/>
    <mergeCell ref="A44:C44"/>
    <mergeCell ref="A29:C29"/>
    <mergeCell ref="A30:C30"/>
    <mergeCell ref="A31:C31"/>
    <mergeCell ref="A34:C34"/>
    <mergeCell ref="A35:C35"/>
    <mergeCell ref="A20:C20"/>
    <mergeCell ref="A21:C21"/>
    <mergeCell ref="A22:C22"/>
    <mergeCell ref="A12:C12"/>
    <mergeCell ref="A14:C14"/>
    <mergeCell ref="A15:C15"/>
    <mergeCell ref="A16:C16"/>
    <mergeCell ref="A17:C17"/>
    <mergeCell ref="A3:I3"/>
    <mergeCell ref="A5:C5"/>
    <mergeCell ref="A1:J1"/>
    <mergeCell ref="A18:C18"/>
    <mergeCell ref="A8:C8"/>
    <mergeCell ref="A9:C9"/>
    <mergeCell ref="A10:C10"/>
    <mergeCell ref="A6:C6"/>
    <mergeCell ref="A7:C7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Kaja</cp:lastModifiedBy>
  <cp:lastPrinted>2023-10-13T08:38:23Z</cp:lastPrinted>
  <dcterms:created xsi:type="dcterms:W3CDTF">2022-08-12T12:51:27Z</dcterms:created>
  <dcterms:modified xsi:type="dcterms:W3CDTF">2023-10-13T09:08:28Z</dcterms:modified>
</cp:coreProperties>
</file>